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1C657FAC-D7A8-4855-8E9A-6043755D07C8}" xr6:coauthVersionLast="45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APP" sheetId="1" r:id="rId1"/>
    <sheet name="app 2023" sheetId="2" r:id="rId2"/>
  </sheets>
  <definedNames>
    <definedName name="_xlnm._FilterDatabase" localSheetId="0" hidden="1">APP!$B$1:$E$146</definedName>
    <definedName name="_xlnm._FilterDatabase" localSheetId="1" hidden="1">'app 2023'!$B$1:$E$141</definedName>
    <definedName name="_xlnm.Print_Area" localSheetId="0">APP!$A$1:$P$146</definedName>
    <definedName name="_xlnm.Print_Area" localSheetId="1">'app 2023'!$A$1:$P$141</definedName>
    <definedName name="_xlnm.Print_Titles" localSheetId="0">APP!$1:$8</definedName>
    <definedName name="_xlnm.Print_Titles" localSheetId="1">'app 2023'!$1:$8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36" i="2" l="1"/>
  <c r="D159" i="2"/>
  <c r="N87" i="2"/>
  <c r="O80" i="2"/>
  <c r="O79" i="2"/>
  <c r="O78" i="2"/>
  <c r="O77" i="2"/>
  <c r="O63" i="2"/>
  <c r="N52" i="2"/>
  <c r="N51" i="2"/>
  <c r="N41" i="2"/>
  <c r="N31" i="2"/>
  <c r="N30" i="2"/>
  <c r="N29" i="2"/>
  <c r="N28" i="2"/>
  <c r="N26" i="2"/>
  <c r="N22" i="2"/>
  <c r="N20" i="2"/>
  <c r="N17" i="2"/>
  <c r="N16" i="2"/>
  <c r="N15" i="2"/>
  <c r="N135" i="2"/>
  <c r="N134" i="2"/>
  <c r="N119" i="2"/>
  <c r="N118" i="2"/>
  <c r="N114" i="2"/>
  <c r="N113" i="2"/>
  <c r="N111" i="2"/>
  <c r="N110" i="2"/>
  <c r="N106" i="2"/>
  <c r="N104" i="2"/>
  <c r="N103" i="2"/>
  <c r="N101" i="2"/>
  <c r="N100" i="2"/>
  <c r="N96" i="2"/>
  <c r="N95" i="2"/>
  <c r="N94" i="2"/>
  <c r="M132" i="2"/>
  <c r="M130" i="2"/>
  <c r="M108" i="2"/>
  <c r="M105" i="2"/>
  <c r="M98" i="2"/>
  <c r="M97" i="2"/>
  <c r="M88" i="2"/>
  <c r="M60" i="2"/>
  <c r="M58" i="2"/>
  <c r="M57" i="2"/>
  <c r="M40" i="2"/>
  <c r="M38" i="2"/>
  <c r="M37" i="2"/>
  <c r="M36" i="2"/>
  <c r="M35" i="2"/>
  <c r="M34" i="2"/>
  <c r="M33" i="2"/>
  <c r="M136" i="2" l="1"/>
  <c r="K154" i="1" l="1"/>
  <c r="O141" i="1"/>
  <c r="N141" i="1"/>
  <c r="M140" i="1"/>
  <c r="M139" i="1"/>
  <c r="M138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4" i="1"/>
  <c r="M33" i="1"/>
  <c r="M32" i="1"/>
  <c r="M31" i="1"/>
  <c r="M30" i="1"/>
  <c r="M29" i="1"/>
  <c r="M26" i="1"/>
  <c r="M25" i="1"/>
  <c r="M24" i="1"/>
  <c r="M23" i="1"/>
  <c r="M22" i="1"/>
  <c r="M21" i="1"/>
  <c r="M19" i="1"/>
  <c r="M18" i="1"/>
  <c r="M17" i="1"/>
  <c r="M16" i="1"/>
  <c r="M15" i="1"/>
  <c r="M14" i="1"/>
  <c r="M13" i="1"/>
  <c r="M12" i="1"/>
  <c r="M11" i="1"/>
  <c r="M10" i="1"/>
  <c r="M9" i="1"/>
  <c r="M141" i="1" s="1"/>
  <c r="N136" i="2"/>
</calcChain>
</file>

<file path=xl/sharedStrings.xml><?xml version="1.0" encoding="utf-8"?>
<sst xmlns="http://schemas.openxmlformats.org/spreadsheetml/2006/main" count="1036" uniqueCount="270">
  <si>
    <t>Republic of the Philippines</t>
  </si>
  <si>
    <t>Province of Sorsogon</t>
  </si>
  <si>
    <t>MUNICIPALITY OF STA. MAGDALENA</t>
  </si>
  <si>
    <t>ANNUAL PROCUREMENT PLAN for CY 2023</t>
  </si>
  <si>
    <t>Code (PAP)</t>
  </si>
  <si>
    <t>Procurement/Program/Project</t>
  </si>
  <si>
    <t>PMO/End-User</t>
  </si>
  <si>
    <t>Mode of Procurement</t>
  </si>
  <si>
    <t>Schedule for Each Procurement Activity</t>
  </si>
  <si>
    <t>Source of Funds</t>
  </si>
  <si>
    <t>Estimated Budget</t>
  </si>
  <si>
    <t>Remarks</t>
  </si>
  <si>
    <t>Ads/Post of IB/REI</t>
  </si>
  <si>
    <t>Sub/Open of Bids</t>
  </si>
  <si>
    <t>Notice of Award</t>
  </si>
  <si>
    <t>Contract Signing</t>
  </si>
  <si>
    <t xml:space="preserve">Total </t>
  </si>
  <si>
    <t>MOOE</t>
  </si>
  <si>
    <t>CO</t>
  </si>
  <si>
    <t>(brief description of Program/Project)</t>
  </si>
  <si>
    <t>Personal Services</t>
  </si>
  <si>
    <t>GF</t>
  </si>
  <si>
    <t xml:space="preserve">Travel </t>
  </si>
  <si>
    <t>Shopping/SVP</t>
  </si>
  <si>
    <t>Training/Seminars</t>
  </si>
  <si>
    <t>General Services</t>
  </si>
  <si>
    <t>MO</t>
  </si>
  <si>
    <t>Telephone Expenses Mobile</t>
  </si>
  <si>
    <t>Confidencial Expenses</t>
  </si>
  <si>
    <t>Office Supplies Expenses</t>
  </si>
  <si>
    <t>Other Supplies and Materials  Expenses</t>
  </si>
  <si>
    <t>Utility &amp; Maintenance Supplies</t>
  </si>
  <si>
    <t>GSO</t>
  </si>
  <si>
    <t>Electricity Expenses</t>
  </si>
  <si>
    <t>OTHER MOOE</t>
  </si>
  <si>
    <t>Subsidy:</t>
  </si>
  <si>
    <t>DILG</t>
  </si>
  <si>
    <t>Shopping</t>
  </si>
  <si>
    <t>OSCA</t>
  </si>
  <si>
    <t>MTC/RTC</t>
  </si>
  <si>
    <t>PAO/Public Pros.</t>
  </si>
  <si>
    <t>BIR</t>
  </si>
  <si>
    <t>PNP</t>
  </si>
  <si>
    <t>Accountable Forms</t>
  </si>
  <si>
    <t>MO/MTO</t>
  </si>
  <si>
    <t>Fuel, Oils &amp; Lubricants Expenses</t>
  </si>
  <si>
    <t>MO/SB/GSO</t>
  </si>
  <si>
    <t>Postage &amp; Courier Services</t>
  </si>
  <si>
    <t>MO/MTO/MCR</t>
  </si>
  <si>
    <t>Auditing Services</t>
  </si>
  <si>
    <t>ACCTG.</t>
  </si>
  <si>
    <t>R/M of Water Facilities (LCPC)</t>
  </si>
  <si>
    <t>R/M  of Machinery and Equipment</t>
  </si>
  <si>
    <t>SB/GSO</t>
  </si>
  <si>
    <t>R/M of Transportation Equipment</t>
  </si>
  <si>
    <t>GSO/SB</t>
  </si>
  <si>
    <t>R/M of buildings &amp; other Structures</t>
  </si>
  <si>
    <t>Other MOOE</t>
  </si>
  <si>
    <t>Livelihood Assistance</t>
  </si>
  <si>
    <t>MO/MSWDO</t>
  </si>
  <si>
    <t>Cash for Work</t>
  </si>
  <si>
    <t>Support to PLEB</t>
  </si>
  <si>
    <t>Support to Brigada Eskwela</t>
  </si>
  <si>
    <t>Support to Sangguniang Kabataan(LCPC)</t>
  </si>
  <si>
    <t>Support to POPS (LCPC)</t>
  </si>
  <si>
    <t>Support to MADAC (LCPC)</t>
  </si>
  <si>
    <t>Support to BADAC (LCPC)</t>
  </si>
  <si>
    <t>Support to LCPC</t>
  </si>
  <si>
    <t>Support to BIMS</t>
  </si>
  <si>
    <t>Support to PO's &amp; NGO's</t>
  </si>
  <si>
    <t>Small Value</t>
  </si>
  <si>
    <t>Support to KC NCDDP</t>
  </si>
  <si>
    <t>Counterpart to KC NCDDP-KALAHI Projects</t>
  </si>
  <si>
    <t xml:space="preserve">Publication </t>
  </si>
  <si>
    <t>SB</t>
  </si>
  <si>
    <t>Support to Standing Committees</t>
  </si>
  <si>
    <t>Support to MAFC</t>
  </si>
  <si>
    <t>Support to MFARMC</t>
  </si>
  <si>
    <t>Support to Katarungan PamBarangay</t>
  </si>
  <si>
    <t>Support to PRAISE</t>
  </si>
  <si>
    <t>HRMO</t>
  </si>
  <si>
    <t>Office ID (badge &amp; PVC)</t>
  </si>
  <si>
    <t>CLUP Updating /Formulation of Plans</t>
  </si>
  <si>
    <t>MPDC</t>
  </si>
  <si>
    <t>Agricultural Supplies</t>
  </si>
  <si>
    <t>Agri</t>
  </si>
  <si>
    <t>Personal Protective Equipment (SWM)</t>
  </si>
  <si>
    <t>MENRO</t>
  </si>
  <si>
    <t>Eco-Aid &amp; SWM Insurance</t>
  </si>
  <si>
    <t>Aid to Barangay</t>
  </si>
  <si>
    <t>Book Binding of Resolution /Ordinances /Budget</t>
  </si>
  <si>
    <t>Anti Virus</t>
  </si>
  <si>
    <t>Aid to Medico Legal</t>
  </si>
  <si>
    <t>MHO</t>
  </si>
  <si>
    <t>Website</t>
  </si>
  <si>
    <t>General Revision</t>
  </si>
  <si>
    <t>Assessor</t>
  </si>
  <si>
    <t>Shopping/SVP/PB</t>
  </si>
  <si>
    <t>Mental Health Program</t>
  </si>
  <si>
    <t>Capdev Training for Employees</t>
  </si>
  <si>
    <t>Internet Subscription Expenses</t>
  </si>
  <si>
    <t>MO/MTO/MCR/MPDC/MA/AGRI/MSWDO</t>
  </si>
  <si>
    <t>20% Community Development Fund</t>
  </si>
  <si>
    <t>Construction/Rehab. Of Early Child Care Development Center (Poblacion III)</t>
  </si>
  <si>
    <t>MEO</t>
  </si>
  <si>
    <t>SVP/PB</t>
  </si>
  <si>
    <t>20% CDF</t>
  </si>
  <si>
    <t>Construction/Rehab. Of Streetlights (San Bartolome)</t>
  </si>
  <si>
    <t>Rehab. of Barangay Water System (Salvacion)</t>
  </si>
  <si>
    <t>Improvement of Multipurpose Building (Pob. II)</t>
  </si>
  <si>
    <t>Improvement of Multipurpose Building (San Antonio)</t>
  </si>
  <si>
    <t>Improvement of Multipurpose Building (San Sebastian)</t>
  </si>
  <si>
    <t>Construction of Multipurpose Building (Motorpool,Agri-machineris Shed)</t>
  </si>
  <si>
    <t>Construction of Slope Protection (San Roque)</t>
  </si>
  <si>
    <t>Construction of Slope Protection (Peñafrancia)</t>
  </si>
  <si>
    <t>Construction of Pathway (San Isidro)</t>
  </si>
  <si>
    <t>Construction of Footpath (La Esperanza)</t>
  </si>
  <si>
    <t>Construction of Sanitary Landfill Facility</t>
  </si>
  <si>
    <t>Establishment/Improvement of Municipal MRF</t>
  </si>
  <si>
    <t>Improvement of the Municipal Public Parks</t>
  </si>
  <si>
    <t>Construction of FMR (San Antonio to La Esperanza)</t>
  </si>
  <si>
    <t>AGRI</t>
  </si>
  <si>
    <t>Construction of Multipurpose Drying Pavement (Pob.I)</t>
  </si>
  <si>
    <t>Construction of Multipurpose Drying Pavement (Pob. IV)</t>
  </si>
  <si>
    <t>Construction of Multipurpose Drying Pavement (San Eugenio)</t>
  </si>
  <si>
    <t>Purchase of Rice (SAGIP SAKA ACT)</t>
  </si>
  <si>
    <t>Livelihood program</t>
  </si>
  <si>
    <t>MSWDO</t>
  </si>
  <si>
    <t>Loan Amortization (MDFO)</t>
  </si>
  <si>
    <t>Loan Amortization (LOGOFIND)</t>
  </si>
  <si>
    <t xml:space="preserve">5%GAD </t>
  </si>
  <si>
    <t>Agricultural Development Program</t>
  </si>
  <si>
    <t>Shoping/SVP</t>
  </si>
  <si>
    <t>5% GAD</t>
  </si>
  <si>
    <t>Support to Sta. Magdalena Fishery Law Enforcement Team CapDev &amp; Enforcement Activities</t>
  </si>
  <si>
    <t>LHB Activities</t>
  </si>
  <si>
    <t>PNRC Support Activities</t>
  </si>
  <si>
    <t>Sports &amp; Cultural Development Program</t>
  </si>
  <si>
    <t>Municipal Health Program(LCPC)</t>
  </si>
  <si>
    <t>Philhealth Indigency Program</t>
  </si>
  <si>
    <t>Brgy. Health Workers CapDev Program</t>
  </si>
  <si>
    <t>RHU Drugs &amp; Medicines Program</t>
  </si>
  <si>
    <t>RHU Medical, Dental &amp; Laboratory Program</t>
  </si>
  <si>
    <t>Nutrition Development Program &amp; Services</t>
  </si>
  <si>
    <t>Elderly Sectors/Senior Citizen's Dev't Program</t>
  </si>
  <si>
    <t>Children &amp; Minor Sector Program(LCPC)</t>
  </si>
  <si>
    <t>Youth Development Program</t>
  </si>
  <si>
    <t>PWD Livelihood &amp; CapDev Program</t>
  </si>
  <si>
    <t>Women &amp; Family Development Program</t>
  </si>
  <si>
    <t>Pantawid Pamilyang Pilipino LGU Support Program</t>
  </si>
  <si>
    <t>Educational Assistance to Indigent College Students</t>
  </si>
  <si>
    <t>Donations</t>
  </si>
  <si>
    <t>70% OF MDRRM FUND</t>
  </si>
  <si>
    <t>De-clogging of canals, cleaning and clearing of waterways</t>
  </si>
  <si>
    <t>MDRRMO</t>
  </si>
  <si>
    <t>70% of 5%</t>
  </si>
  <si>
    <t xml:space="preserve">Tree Planting and Growing Activity </t>
  </si>
  <si>
    <t>Nat'l Disaster Resilient Month Activities</t>
  </si>
  <si>
    <t>Conduct Meetings</t>
  </si>
  <si>
    <t>Mgt. &amp; Operation of Mun. DopCen 24/7</t>
  </si>
  <si>
    <t>License and Licensing</t>
  </si>
  <si>
    <t>Repair and Maintenance of DRRM Vehicles</t>
  </si>
  <si>
    <t>Repair and maintenance of DRRM equipment and facilities</t>
  </si>
  <si>
    <t>Conduct drills  and simulation exercises</t>
  </si>
  <si>
    <t>Insurance coverage of the Emergency Operation Center &amp; LGU Buildings</t>
  </si>
  <si>
    <t>Insurance Coverage for Municipal ERT</t>
  </si>
  <si>
    <t>Insurance/Registration for MDRRM Vehicles</t>
  </si>
  <si>
    <t>Procurement of Rescue Vehicle</t>
  </si>
  <si>
    <t>DRRM Trainings and Seminars</t>
  </si>
  <si>
    <t>Stockpile Basic Emergency Supplies</t>
  </si>
  <si>
    <t>Formulation, Distribution &amp; Installation of Warning Signages/IEC</t>
  </si>
  <si>
    <t>Capital Outlay</t>
  </si>
  <si>
    <t>MOOE/Other Supplies Expenses</t>
  </si>
  <si>
    <t>Clearing operation of priority road network needed for evacuation, rescue and relief operation</t>
  </si>
  <si>
    <t>Fuel and Lubricants for DRRM Activities and Emergency Response Operation</t>
  </si>
  <si>
    <t>Repair of damage access roads, bridges and public facilities (canals improvement)</t>
  </si>
  <si>
    <t>Provision/Conduct Resilient Livelihood Programs</t>
  </si>
  <si>
    <t>Updating of CCA/DRR Plan</t>
  </si>
  <si>
    <t>Infrastructure Audit</t>
  </si>
  <si>
    <t>QUICK RESPOND FUND</t>
  </si>
  <si>
    <t>Purchase of basic emergency supplies, relief, food and non-food items</t>
  </si>
  <si>
    <t>30% of 5%</t>
  </si>
  <si>
    <t>Rental of emergency response equipment, paraphernalia and vehicle</t>
  </si>
  <si>
    <t>Assistance to Victims of Disaster</t>
  </si>
  <si>
    <t>Prepared by:</t>
  </si>
  <si>
    <t>Reviewed by:</t>
  </si>
  <si>
    <t>Approved by:</t>
  </si>
  <si>
    <t>(SGD)</t>
  </si>
  <si>
    <t>RONA F. FUNGO</t>
  </si>
  <si>
    <t>JOSEPHINE G. PEREA</t>
  </si>
  <si>
    <t>EDUARDO T. LOZANO</t>
  </si>
  <si>
    <t xml:space="preserve"> BAC Secretary</t>
  </si>
  <si>
    <t xml:space="preserve"> BAC Chairman</t>
  </si>
  <si>
    <t xml:space="preserve"> Municipal Mayor</t>
  </si>
  <si>
    <t>Agricultural and Fisheries Development Program</t>
  </si>
  <si>
    <t>Kabuhayan Program (7K)</t>
  </si>
  <si>
    <t>SPES Employment Support to Students</t>
  </si>
  <si>
    <t>Kadunungan Program (7K)</t>
  </si>
  <si>
    <t>Katrangkiluhan Program (7K)</t>
  </si>
  <si>
    <t>Kalinigan Program (7K)</t>
  </si>
  <si>
    <t>TOURISM</t>
  </si>
  <si>
    <t>Kagandahan Program (7K)</t>
  </si>
  <si>
    <t>Municipal Health Program (LCPC)</t>
  </si>
  <si>
    <t>Kalusugan Program (7K)</t>
  </si>
  <si>
    <t>Community Based Monitoring System (CBMS)</t>
  </si>
  <si>
    <t>Management and Operation of Wheather Monitoring System with Internet Connection</t>
  </si>
  <si>
    <t>Management &amp; Operation of Automated Wether Station (AWS)</t>
  </si>
  <si>
    <t>Conduct of DRRM Meetings</t>
  </si>
  <si>
    <t>Monitoring, Review and Assessment of BDRRMP</t>
  </si>
  <si>
    <t>Improvement of Radio Communication System, NTC Licensing, Registration and Renewal</t>
  </si>
  <si>
    <t>Improvement/ Rehabilitation of CCTV Operation and Maintenance</t>
  </si>
  <si>
    <t>Repair and Maintenance od DRRM Equipment and Facilities</t>
  </si>
  <si>
    <t>*</t>
  </si>
  <si>
    <t>Conduct Drills and Simulation Exercises</t>
  </si>
  <si>
    <t>Development &amp; Distribution of IEC Materials &amp; Installation of Warning Signages on Hazard Prone Areas</t>
  </si>
  <si>
    <t>Procurement of Communication Equipment and Paraphernalia</t>
  </si>
  <si>
    <t>Support to Covid-19, EREID Activities and Other DRR Related Expenses</t>
  </si>
  <si>
    <t xml:space="preserve">Repair of damage access roads, bridges and public facilities </t>
  </si>
  <si>
    <t>Capdev Training For Employees</t>
  </si>
  <si>
    <t>Accountable Forms Expenses</t>
  </si>
  <si>
    <t>Fuel , Oil &amp; Lubricants Expenses</t>
  </si>
  <si>
    <t>Insurance Expenses (Brgy. Eco-Aide &amp; SWM)</t>
  </si>
  <si>
    <t>Confidential Expenses</t>
  </si>
  <si>
    <t>Updating Formulation of Plans</t>
  </si>
  <si>
    <t>Updating of Citizen's Charter</t>
  </si>
  <si>
    <t>Clean and green Program</t>
  </si>
  <si>
    <t>MO/TOURISM</t>
  </si>
  <si>
    <t>Support to Katarungang Pambarangay</t>
  </si>
  <si>
    <t>Support to CSO's</t>
  </si>
  <si>
    <t>Support to Sangguniang Kabataan (LCPC)</t>
  </si>
  <si>
    <t>Support to BIMS/LHB</t>
  </si>
  <si>
    <t>Support to KC NCDDP-KALAHI</t>
  </si>
  <si>
    <t>Printers</t>
  </si>
  <si>
    <t>Projector</t>
  </si>
  <si>
    <t>Camera</t>
  </si>
  <si>
    <t>Motorcycle</t>
  </si>
  <si>
    <t>Speaker with Microphone</t>
  </si>
  <si>
    <t>Office/Swivel Chair</t>
  </si>
  <si>
    <t>Desktop Computers</t>
  </si>
  <si>
    <t>UPS</t>
  </si>
  <si>
    <t>Water Dispensers</t>
  </si>
  <si>
    <t>Office Table</t>
  </si>
  <si>
    <t>Laptop</t>
  </si>
  <si>
    <t>Cabinet</t>
  </si>
  <si>
    <t>WW</t>
  </si>
  <si>
    <t>MO, VM,SB,MA,MBO</t>
  </si>
  <si>
    <t>MO, TOURISM,MA,MBO</t>
  </si>
  <si>
    <t>WW, TOURISM, VM,SB,MTO,MA,HRMO</t>
  </si>
  <si>
    <t>MO,SB,AGRI</t>
  </si>
  <si>
    <t>MCR,MDRRMO,AGRI,MSWDO</t>
  </si>
  <si>
    <t>MO,MA,AGRI</t>
  </si>
  <si>
    <t>MO, VM,MPDC,MDRRMO,AGRI,MSWDO</t>
  </si>
  <si>
    <t>MO, VM, SB,MA,HRMO,MDRRMO,GSO</t>
  </si>
  <si>
    <t>20%CDF</t>
  </si>
  <si>
    <t>Loan Amortization (LBP RISEUP)</t>
  </si>
  <si>
    <t>Improvement/Rehab. Of Evacuation Centers</t>
  </si>
  <si>
    <t>Construction of FMR ( San Roque to Salvacion)</t>
  </si>
  <si>
    <t>Kabuhayan  Program(Livelihood, SagipSaka)</t>
  </si>
  <si>
    <t>Kalinisan Program (Clean and Green Program)</t>
  </si>
  <si>
    <t>Kalikasan Program( Forest, MPA, Watershed, Mangrove, Biodeversity)</t>
  </si>
  <si>
    <t>MO/MTO/MCR/HRMO</t>
  </si>
  <si>
    <t>ACCTNG.</t>
  </si>
  <si>
    <t>MO/MHO</t>
  </si>
  <si>
    <t>MENRO/TOURISM</t>
  </si>
  <si>
    <t>MHO/MSWDO</t>
  </si>
  <si>
    <t>Formulation/ Updating of DRRM Plan and Other Related Plans</t>
  </si>
  <si>
    <t>personaol services</t>
  </si>
  <si>
    <t>MARILYN L.ESCARIO</t>
  </si>
  <si>
    <t xml:space="preserve"> ALT.BAC Secretary</t>
  </si>
  <si>
    <t>MARK JEWERY G. LOZANO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</si>
</sst>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>
    <font>
      <sz val="11"/>
      <color theme="1"/>
      <name val="Calibri"/>
      <charset val="134"/>
      <scheme val="minor"/>
    </font>
    <font>
      <sz val="11"/>
      <color theme="1"/>
      <name val="Century Gothic"/>
      <family val="2"/>
    </font>
    <font>
      <sz val="12"/>
      <color theme="1"/>
      <name val="Century Gothic"/>
      <family val="2"/>
    </font>
    <font>
      <sz val="14"/>
      <color theme="1"/>
      <name val="Century Gothic"/>
      <family val="2"/>
    </font>
    <font>
      <sz val="8"/>
      <color theme="1"/>
      <name val="Century Gothic"/>
      <family val="2"/>
    </font>
    <font>
      <sz val="10"/>
      <color theme="1"/>
      <name val="Century Gothic"/>
      <family val="2"/>
    </font>
    <font>
      <sz val="16"/>
      <color theme="1"/>
      <name val="Century Gothic"/>
      <family val="2"/>
    </font>
    <font>
      <b/>
      <sz val="16"/>
      <color theme="1"/>
      <name val="Century Gothic"/>
      <family val="2"/>
    </font>
    <font>
      <b/>
      <sz val="14"/>
      <color theme="1"/>
      <name val="Century Gothic"/>
      <family val="2"/>
    </font>
    <font>
      <sz val="14"/>
      <name val="Century Gothic"/>
      <family val="2"/>
    </font>
    <font>
      <b/>
      <sz val="12"/>
      <color theme="1"/>
      <name val="Century Gothic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2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</cellStyleXfs>
  <cellXfs count="96">
    <xf numFmtId="0" fontId="0" fillId="0" borderId="0" xfId="0"/>
    <xf numFmtId="0" fontId="1" fillId="0" borderId="0" xfId="0" applyFont="1" applyAlignment="1">
      <alignment vertical="center"/>
    </xf>
    <xf numFmtId="0" fontId="1" fillId="2" borderId="0" xfId="0" applyFont="1" applyFill="1"/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vertical="center" wrapText="1"/>
    </xf>
    <xf numFmtId="0" fontId="4" fillId="0" borderId="1" xfId="0" applyFont="1" applyBorder="1"/>
    <xf numFmtId="0" fontId="5" fillId="0" borderId="0" xfId="0" applyFont="1" applyAlignment="1">
      <alignment horizontal="center"/>
    </xf>
    <xf numFmtId="43" fontId="5" fillId="0" borderId="0" xfId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43" fontId="6" fillId="0" borderId="0" xfId="1" applyFont="1" applyAlignment="1">
      <alignment horizontal="center"/>
    </xf>
    <xf numFmtId="0" fontId="4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/>
    </xf>
    <xf numFmtId="0" fontId="2" fillId="0" borderId="6" xfId="0" applyFont="1" applyBorder="1" applyAlignment="1">
      <alignment horizontal="center" wrapText="1"/>
    </xf>
    <xf numFmtId="43" fontId="2" fillId="2" borderId="1" xfId="1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43" fontId="1" fillId="0" borderId="0" xfId="0" applyNumberFormat="1" applyFont="1"/>
    <xf numFmtId="9" fontId="1" fillId="0" borderId="0" xfId="0" applyNumberFormat="1" applyFont="1"/>
    <xf numFmtId="0" fontId="2" fillId="0" borderId="4" xfId="0" applyFont="1" applyBorder="1" applyAlignment="1">
      <alignment vertical="center"/>
    </xf>
    <xf numFmtId="0" fontId="2" fillId="2" borderId="4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43" fontId="2" fillId="0" borderId="1" xfId="1" applyFont="1" applyBorder="1" applyAlignment="1">
      <alignment horizontal="center"/>
    </xf>
    <xf numFmtId="43" fontId="2" fillId="0" borderId="1" xfId="1" applyFont="1" applyFill="1" applyBorder="1" applyAlignment="1">
      <alignment horizontal="center"/>
    </xf>
    <xf numFmtId="9" fontId="2" fillId="0" borderId="1" xfId="0" applyNumberFormat="1" applyFont="1" applyBorder="1" applyAlignment="1">
      <alignment horizontal="center" vertical="center"/>
    </xf>
    <xf numFmtId="43" fontId="2" fillId="2" borderId="1" xfId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43" fontId="1" fillId="2" borderId="0" xfId="0" applyNumberFormat="1" applyFont="1" applyFill="1"/>
    <xf numFmtId="0" fontId="2" fillId="0" borderId="7" xfId="0" applyFont="1" applyBorder="1"/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/>
    <xf numFmtId="0" fontId="10" fillId="0" borderId="0" xfId="0" applyFont="1"/>
    <xf numFmtId="0" fontId="2" fillId="0" borderId="8" xfId="0" applyFont="1" applyBorder="1"/>
    <xf numFmtId="43" fontId="10" fillId="2" borderId="10" xfId="1" applyFont="1" applyFill="1" applyBorder="1" applyAlignment="1">
      <alignment horizontal="center" vertical="center"/>
    </xf>
    <xf numFmtId="43" fontId="10" fillId="0" borderId="11" xfId="1" applyFont="1" applyBorder="1" applyAlignment="1">
      <alignment horizontal="center"/>
    </xf>
    <xf numFmtId="43" fontId="10" fillId="0" borderId="11" xfId="1" applyFont="1" applyBorder="1" applyAlignment="1">
      <alignment horizontal="center" vertical="center"/>
    </xf>
    <xf numFmtId="43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2" borderId="0" xfId="0" applyFont="1" applyFill="1" applyAlignment="1">
      <alignment horizontal="center"/>
    </xf>
    <xf numFmtId="43" fontId="2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10" fillId="2" borderId="0" xfId="0" applyFont="1" applyFill="1" applyAlignment="1">
      <alignment horizontal="center"/>
    </xf>
    <xf numFmtId="43" fontId="10" fillId="0" borderId="0" xfId="1" applyFont="1" applyAlignment="1">
      <alignment horizontal="center"/>
    </xf>
    <xf numFmtId="43" fontId="2" fillId="0" borderId="0" xfId="0" applyNumberFormat="1" applyFont="1"/>
    <xf numFmtId="0" fontId="4" fillId="0" borderId="0" xfId="0" applyFont="1"/>
    <xf numFmtId="9" fontId="5" fillId="0" borderId="0" xfId="0" applyNumberFormat="1" applyFont="1" applyAlignment="1">
      <alignment horizontal="center"/>
    </xf>
    <xf numFmtId="0" fontId="4" fillId="0" borderId="13" xfId="0" applyFont="1" applyBorder="1"/>
    <xf numFmtId="43" fontId="2" fillId="0" borderId="1" xfId="1" applyFont="1" applyFill="1" applyBorder="1" applyAlignment="1">
      <alignment horizontal="center" vertical="center"/>
    </xf>
    <xf numFmtId="43" fontId="3" fillId="0" borderId="0" xfId="1" applyFont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3" fontId="3" fillId="0" borderId="0" xfId="0" applyNumberFormat="1" applyFont="1" applyAlignment="1">
      <alignment vertical="center" wrapText="1"/>
    </xf>
    <xf numFmtId="43" fontId="1" fillId="0" borderId="0" xfId="1" applyFont="1"/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left" vertical="center" wrapText="1"/>
    </xf>
  </cellXfs>
  <cellStyles count="4">
    <cellStyle name="Comma" xfId="1" builtinId="3"/>
    <cellStyle name="Comma 2" xfId="3" xr:uid="{00000000-0005-0000-0000-000032000000}"/>
    <cellStyle name="Normal" xfId="0" builtinId="0"/>
    <cellStyle name="Normal 2" xfId="2" xr:uid="{00000000-0005-0000-0000-000020000000}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463665</xdr:colOff>
      <xdr:row>0</xdr:row>
      <xdr:rowOff>47626</xdr:rowOff>
    </xdr:from>
    <xdr:to>
      <xdr:col>6</xdr:col>
      <xdr:colOff>88052</xdr:colOff>
      <xdr:row>3</xdr:row>
      <xdr:rowOff>28014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92775" y="47625"/>
          <a:ext cx="728980" cy="7232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286772</xdr:colOff>
      <xdr:row>0</xdr:row>
      <xdr:rowOff>47626</xdr:rowOff>
    </xdr:from>
    <xdr:to>
      <xdr:col>5</xdr:col>
      <xdr:colOff>1013338</xdr:colOff>
      <xdr:row>3</xdr:row>
      <xdr:rowOff>28014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893BC03-B86A-4EE3-A708-8908004951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01129" y="47626"/>
          <a:ext cx="726566" cy="7559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70"/>
  <sheetViews>
    <sheetView view="pageBreakPreview" topLeftCell="A13" zoomScale="70" zoomScaleNormal="90" zoomScalePageLayoutView="90" workbookViewId="0">
      <selection activeCell="F21" sqref="F21"/>
    </sheetView>
  </sheetViews>
  <sheetFormatPr defaultColWidth="9.140625" defaultRowHeight="18"/>
  <cols>
    <col min="1" max="1" width="12.5703125" style="4" customWidth="1"/>
    <col min="2" max="4" width="9.140625" style="5"/>
    <col min="5" max="5" width="38.42578125" style="5" customWidth="1"/>
    <col min="6" max="6" width="16.5703125" style="4" customWidth="1"/>
    <col min="7" max="7" width="20" style="4" customWidth="1"/>
    <col min="8" max="11" width="11.28515625" style="4" customWidth="1"/>
    <col min="12" max="12" width="12.5703125" style="6" customWidth="1"/>
    <col min="13" max="13" width="21.7109375" style="7" customWidth="1"/>
    <col min="14" max="14" width="20.7109375" style="8" customWidth="1"/>
    <col min="15" max="15" width="18.5703125" style="7" customWidth="1"/>
    <col min="16" max="16" width="18" style="4" customWidth="1"/>
    <col min="17" max="17" width="9.140625" style="4"/>
    <col min="18" max="18" width="15.28515625" style="4" customWidth="1"/>
    <col min="19" max="22" width="9.140625" style="4"/>
    <col min="23" max="23" width="16.42578125" style="4" customWidth="1"/>
    <col min="24" max="16384" width="9.140625" style="4"/>
  </cols>
  <sheetData>
    <row r="1" spans="1:19" ht="20.2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9" ht="20.25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S2" s="27"/>
    </row>
    <row r="3" spans="1:19" ht="20.25">
      <c r="A3" s="68" t="s">
        <v>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S3" s="27"/>
    </row>
    <row r="4" spans="1:19" ht="20.25">
      <c r="A4" s="10"/>
      <c r="F4" s="10"/>
      <c r="G4" s="10"/>
      <c r="H4" s="10"/>
      <c r="I4" s="10"/>
      <c r="J4" s="10"/>
      <c r="K4" s="10"/>
      <c r="L4" s="17"/>
      <c r="M4" s="9"/>
      <c r="N4" s="18"/>
      <c r="O4" s="9"/>
      <c r="P4" s="10"/>
      <c r="R4" s="28"/>
      <c r="S4" s="27"/>
    </row>
    <row r="5" spans="1:19" ht="20.25">
      <c r="A5" s="69" t="s">
        <v>3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S5" s="27"/>
    </row>
    <row r="6" spans="1:19">
      <c r="L6" s="19"/>
      <c r="S6" s="27"/>
    </row>
    <row r="7" spans="1:19" ht="16.5" customHeight="1">
      <c r="A7" s="73" t="s">
        <v>4</v>
      </c>
      <c r="B7" s="76" t="s">
        <v>5</v>
      </c>
      <c r="C7" s="76"/>
      <c r="D7" s="76"/>
      <c r="E7" s="76"/>
      <c r="F7" s="71" t="s">
        <v>6</v>
      </c>
      <c r="G7" s="71" t="s">
        <v>7</v>
      </c>
      <c r="H7" s="70" t="s">
        <v>8</v>
      </c>
      <c r="I7" s="70"/>
      <c r="J7" s="70"/>
      <c r="K7" s="70"/>
      <c r="L7" s="71" t="s">
        <v>9</v>
      </c>
      <c r="M7" s="71" t="s">
        <v>10</v>
      </c>
      <c r="N7" s="71"/>
      <c r="O7" s="71"/>
      <c r="P7" s="20" t="s">
        <v>11</v>
      </c>
      <c r="S7" s="27"/>
    </row>
    <row r="8" spans="1:19" ht="33" customHeight="1">
      <c r="A8" s="74"/>
      <c r="B8" s="77"/>
      <c r="C8" s="77"/>
      <c r="D8" s="77"/>
      <c r="E8" s="77"/>
      <c r="F8" s="75"/>
      <c r="G8" s="75"/>
      <c r="H8" s="13" t="s">
        <v>12</v>
      </c>
      <c r="I8" s="13" t="s">
        <v>13</v>
      </c>
      <c r="J8" s="13" t="s">
        <v>14</v>
      </c>
      <c r="K8" s="13" t="s">
        <v>15</v>
      </c>
      <c r="L8" s="75"/>
      <c r="M8" s="21" t="s">
        <v>16</v>
      </c>
      <c r="N8" s="22" t="s">
        <v>17</v>
      </c>
      <c r="O8" s="15" t="s">
        <v>18</v>
      </c>
      <c r="P8" s="23" t="s">
        <v>19</v>
      </c>
    </row>
    <row r="9" spans="1:19" ht="23.25" customHeight="1">
      <c r="A9" s="11"/>
      <c r="B9" s="72" t="s">
        <v>20</v>
      </c>
      <c r="C9" s="72"/>
      <c r="D9" s="72"/>
      <c r="E9" s="72"/>
      <c r="F9" s="12"/>
      <c r="G9" s="12"/>
      <c r="H9" s="12"/>
      <c r="I9" s="12"/>
      <c r="J9" s="12"/>
      <c r="K9" s="12"/>
      <c r="L9" s="15" t="s">
        <v>21</v>
      </c>
      <c r="M9" s="24">
        <f>N9</f>
        <v>47314011.039999999</v>
      </c>
      <c r="N9" s="24">
        <v>47314011.039999999</v>
      </c>
      <c r="O9" s="15"/>
      <c r="P9" s="23"/>
    </row>
    <row r="10" spans="1:19" ht="23.25" customHeight="1">
      <c r="A10" s="14"/>
      <c r="B10" s="72" t="s">
        <v>22</v>
      </c>
      <c r="C10" s="72"/>
      <c r="D10" s="72"/>
      <c r="E10" s="72"/>
      <c r="F10" s="15"/>
      <c r="G10" s="15" t="s">
        <v>23</v>
      </c>
      <c r="H10" s="16"/>
      <c r="I10" s="16"/>
      <c r="J10" s="16"/>
      <c r="K10" s="16"/>
      <c r="L10" s="15" t="s">
        <v>21</v>
      </c>
      <c r="M10" s="24">
        <f t="shared" ref="M10:M12" si="0">N10</f>
        <v>1840000</v>
      </c>
      <c r="N10" s="25">
        <v>1840000</v>
      </c>
      <c r="O10" s="15"/>
      <c r="P10" s="26"/>
    </row>
    <row r="11" spans="1:19" ht="23.25" customHeight="1">
      <c r="A11" s="14"/>
      <c r="B11" s="72" t="s">
        <v>24</v>
      </c>
      <c r="C11" s="72"/>
      <c r="D11" s="72"/>
      <c r="E11" s="72"/>
      <c r="F11" s="15"/>
      <c r="G11" s="15" t="s">
        <v>23</v>
      </c>
      <c r="H11" s="16"/>
      <c r="I11" s="16"/>
      <c r="J11" s="16"/>
      <c r="K11" s="16"/>
      <c r="L11" s="15" t="s">
        <v>21</v>
      </c>
      <c r="M11" s="24">
        <f t="shared" si="0"/>
        <v>1255000</v>
      </c>
      <c r="N11" s="25">
        <v>1255000</v>
      </c>
      <c r="O11" s="15"/>
      <c r="P11" s="26"/>
    </row>
    <row r="12" spans="1:19" ht="23.25" customHeight="1">
      <c r="A12" s="14"/>
      <c r="B12" s="72" t="s">
        <v>25</v>
      </c>
      <c r="C12" s="72"/>
      <c r="D12" s="72"/>
      <c r="E12" s="72"/>
      <c r="F12" s="15" t="s">
        <v>26</v>
      </c>
      <c r="G12" s="15" t="s">
        <v>23</v>
      </c>
      <c r="H12" s="16"/>
      <c r="I12" s="16"/>
      <c r="J12" s="16"/>
      <c r="K12" s="16"/>
      <c r="L12" s="15" t="s">
        <v>21</v>
      </c>
      <c r="M12" s="24">
        <f t="shared" si="0"/>
        <v>12670000</v>
      </c>
      <c r="N12" s="25">
        <v>12670000</v>
      </c>
      <c r="O12" s="15"/>
      <c r="P12" s="26"/>
    </row>
    <row r="13" spans="1:19" ht="23.25" customHeight="1">
      <c r="A13" s="14"/>
      <c r="B13" s="72" t="s">
        <v>27</v>
      </c>
      <c r="C13" s="72"/>
      <c r="D13" s="72"/>
      <c r="E13" s="72"/>
      <c r="F13" s="15"/>
      <c r="G13" s="15" t="s">
        <v>23</v>
      </c>
      <c r="H13" s="16"/>
      <c r="I13" s="16"/>
      <c r="J13" s="16"/>
      <c r="K13" s="16"/>
      <c r="L13" s="15" t="s">
        <v>21</v>
      </c>
      <c r="M13" s="24">
        <f t="shared" ref="M13:M108" si="1">N13</f>
        <v>344400</v>
      </c>
      <c r="N13" s="25">
        <v>344400</v>
      </c>
      <c r="O13" s="15"/>
      <c r="P13" s="26"/>
    </row>
    <row r="14" spans="1:19" ht="23.25" customHeight="1">
      <c r="A14" s="14"/>
      <c r="B14" s="72" t="s">
        <v>28</v>
      </c>
      <c r="C14" s="72"/>
      <c r="D14" s="72"/>
      <c r="E14" s="72"/>
      <c r="F14" s="15" t="s">
        <v>26</v>
      </c>
      <c r="G14" s="15" t="s">
        <v>23</v>
      </c>
      <c r="H14" s="16"/>
      <c r="I14" s="16"/>
      <c r="J14" s="16"/>
      <c r="K14" s="16"/>
      <c r="L14" s="15" t="s">
        <v>21</v>
      </c>
      <c r="M14" s="24">
        <f t="shared" si="1"/>
        <v>10000</v>
      </c>
      <c r="N14" s="25">
        <v>10000</v>
      </c>
      <c r="O14" s="15"/>
      <c r="P14" s="26"/>
    </row>
    <row r="15" spans="1:19" ht="23.25" customHeight="1">
      <c r="A15" s="14"/>
      <c r="B15" s="72" t="s">
        <v>29</v>
      </c>
      <c r="C15" s="72"/>
      <c r="D15" s="72"/>
      <c r="E15" s="72"/>
      <c r="F15" s="15"/>
      <c r="G15" s="15" t="s">
        <v>23</v>
      </c>
      <c r="H15" s="16"/>
      <c r="I15" s="16"/>
      <c r="J15" s="16"/>
      <c r="K15" s="16"/>
      <c r="L15" s="15" t="s">
        <v>21</v>
      </c>
      <c r="M15" s="24">
        <f t="shared" si="1"/>
        <v>1205000</v>
      </c>
      <c r="N15" s="25">
        <v>1205000</v>
      </c>
      <c r="O15" s="15"/>
      <c r="P15" s="26"/>
    </row>
    <row r="16" spans="1:19" ht="23.25" customHeight="1">
      <c r="A16" s="14"/>
      <c r="B16" s="72" t="s">
        <v>30</v>
      </c>
      <c r="C16" s="72"/>
      <c r="D16" s="72"/>
      <c r="E16" s="72"/>
      <c r="F16" s="15"/>
      <c r="G16" s="15" t="s">
        <v>23</v>
      </c>
      <c r="H16" s="16"/>
      <c r="I16" s="16"/>
      <c r="J16" s="16"/>
      <c r="K16" s="16"/>
      <c r="L16" s="15" t="s">
        <v>21</v>
      </c>
      <c r="M16" s="24">
        <f t="shared" si="1"/>
        <v>399500</v>
      </c>
      <c r="N16" s="25">
        <v>399500</v>
      </c>
      <c r="O16" s="15"/>
      <c r="P16" s="26"/>
    </row>
    <row r="17" spans="1:16" ht="23.25" customHeight="1">
      <c r="A17" s="14"/>
      <c r="B17" s="78" t="s">
        <v>31</v>
      </c>
      <c r="C17" s="78"/>
      <c r="D17" s="78"/>
      <c r="E17" s="78"/>
      <c r="F17" s="15" t="s">
        <v>32</v>
      </c>
      <c r="G17" s="15" t="s">
        <v>23</v>
      </c>
      <c r="H17" s="16"/>
      <c r="I17" s="16"/>
      <c r="J17" s="16"/>
      <c r="K17" s="16"/>
      <c r="L17" s="15" t="s">
        <v>21</v>
      </c>
      <c r="M17" s="24">
        <f t="shared" si="1"/>
        <v>70000</v>
      </c>
      <c r="N17" s="25">
        <v>70000</v>
      </c>
      <c r="O17" s="15"/>
      <c r="P17" s="26"/>
    </row>
    <row r="18" spans="1:16" ht="23.25" customHeight="1">
      <c r="A18" s="14"/>
      <c r="B18" s="78" t="s">
        <v>33</v>
      </c>
      <c r="C18" s="78"/>
      <c r="D18" s="78"/>
      <c r="E18" s="78"/>
      <c r="F18" s="15" t="s">
        <v>26</v>
      </c>
      <c r="G18" s="15"/>
      <c r="H18" s="16"/>
      <c r="I18" s="16"/>
      <c r="J18" s="16"/>
      <c r="K18" s="16"/>
      <c r="L18" s="15" t="s">
        <v>21</v>
      </c>
      <c r="M18" s="24">
        <f t="shared" si="1"/>
        <v>850000</v>
      </c>
      <c r="N18" s="25">
        <v>850000</v>
      </c>
      <c r="O18" s="15"/>
      <c r="P18" s="26"/>
    </row>
    <row r="19" spans="1:16" ht="23.25" customHeight="1">
      <c r="A19" s="14"/>
      <c r="B19" s="72" t="s">
        <v>34</v>
      </c>
      <c r="C19" s="72"/>
      <c r="D19" s="72"/>
      <c r="E19" s="72"/>
      <c r="F19" s="15"/>
      <c r="G19" s="15" t="s">
        <v>23</v>
      </c>
      <c r="H19" s="16"/>
      <c r="I19" s="16"/>
      <c r="J19" s="16"/>
      <c r="K19" s="16"/>
      <c r="L19" s="15" t="s">
        <v>21</v>
      </c>
      <c r="M19" s="24">
        <f t="shared" si="1"/>
        <v>1130073.2</v>
      </c>
      <c r="N19" s="25">
        <v>1130073.2</v>
      </c>
      <c r="O19" s="15"/>
      <c r="P19" s="26"/>
    </row>
    <row r="20" spans="1:16" ht="23.25" customHeight="1">
      <c r="A20" s="14"/>
      <c r="B20" s="77" t="s">
        <v>35</v>
      </c>
      <c r="C20" s="77"/>
      <c r="D20" s="77"/>
      <c r="E20" s="77"/>
      <c r="F20" s="15"/>
      <c r="G20" s="15"/>
      <c r="H20" s="16"/>
      <c r="I20" s="16"/>
      <c r="J20" s="16"/>
      <c r="K20" s="16"/>
      <c r="L20" s="15"/>
      <c r="M20" s="24"/>
      <c r="N20" s="25"/>
      <c r="O20" s="15"/>
      <c r="P20" s="26"/>
    </row>
    <row r="21" spans="1:16" ht="23.25" customHeight="1">
      <c r="A21" s="14"/>
      <c r="B21" s="72" t="s">
        <v>36</v>
      </c>
      <c r="C21" s="72"/>
      <c r="D21" s="72"/>
      <c r="E21" s="72"/>
      <c r="F21" s="15" t="s">
        <v>26</v>
      </c>
      <c r="G21" s="15" t="s">
        <v>37</v>
      </c>
      <c r="H21" s="16"/>
      <c r="I21" s="16"/>
      <c r="J21" s="16"/>
      <c r="K21" s="16"/>
      <c r="L21" s="15" t="s">
        <v>21</v>
      </c>
      <c r="M21" s="24">
        <f t="shared" si="1"/>
        <v>30000</v>
      </c>
      <c r="N21" s="25">
        <v>30000</v>
      </c>
      <c r="O21" s="15"/>
      <c r="P21" s="26"/>
    </row>
    <row r="22" spans="1:16" ht="23.25" customHeight="1">
      <c r="A22" s="14"/>
      <c r="B22" s="72" t="s">
        <v>38</v>
      </c>
      <c r="C22" s="72"/>
      <c r="D22" s="72"/>
      <c r="E22" s="72"/>
      <c r="F22" s="15" t="s">
        <v>26</v>
      </c>
      <c r="G22" s="15" t="s">
        <v>37</v>
      </c>
      <c r="H22" s="16"/>
      <c r="I22" s="16"/>
      <c r="J22" s="16"/>
      <c r="K22" s="16"/>
      <c r="L22" s="15" t="s">
        <v>21</v>
      </c>
      <c r="M22" s="24">
        <f t="shared" si="1"/>
        <v>60000</v>
      </c>
      <c r="N22" s="25">
        <v>60000</v>
      </c>
      <c r="O22" s="15"/>
      <c r="P22" s="26"/>
    </row>
    <row r="23" spans="1:16" ht="23.25" customHeight="1">
      <c r="A23" s="14"/>
      <c r="B23" s="72" t="s">
        <v>39</v>
      </c>
      <c r="C23" s="72"/>
      <c r="D23" s="72"/>
      <c r="E23" s="72"/>
      <c r="F23" s="15" t="s">
        <v>26</v>
      </c>
      <c r="G23" s="15" t="s">
        <v>37</v>
      </c>
      <c r="H23" s="16"/>
      <c r="I23" s="16"/>
      <c r="J23" s="16"/>
      <c r="K23" s="16"/>
      <c r="L23" s="15" t="s">
        <v>21</v>
      </c>
      <c r="M23" s="24">
        <f t="shared" si="1"/>
        <v>120000</v>
      </c>
      <c r="N23" s="25">
        <v>120000</v>
      </c>
      <c r="O23" s="15"/>
      <c r="P23" s="26"/>
    </row>
    <row r="24" spans="1:16" ht="23.25" customHeight="1">
      <c r="A24" s="14"/>
      <c r="B24" s="72" t="s">
        <v>40</v>
      </c>
      <c r="C24" s="72"/>
      <c r="D24" s="72"/>
      <c r="E24" s="72"/>
      <c r="F24" s="15" t="s">
        <v>26</v>
      </c>
      <c r="G24" s="15" t="s">
        <v>37</v>
      </c>
      <c r="H24" s="16"/>
      <c r="I24" s="16"/>
      <c r="J24" s="16"/>
      <c r="K24" s="16"/>
      <c r="L24" s="15" t="s">
        <v>21</v>
      </c>
      <c r="M24" s="24">
        <f t="shared" si="1"/>
        <v>54000</v>
      </c>
      <c r="N24" s="25">
        <v>54000</v>
      </c>
      <c r="O24" s="15"/>
      <c r="P24" s="26"/>
    </row>
    <row r="25" spans="1:16" ht="23.25" customHeight="1">
      <c r="A25" s="14"/>
      <c r="B25" s="72" t="s">
        <v>41</v>
      </c>
      <c r="C25" s="72"/>
      <c r="D25" s="72"/>
      <c r="E25" s="72"/>
      <c r="F25" s="15" t="s">
        <v>26</v>
      </c>
      <c r="G25" s="15" t="s">
        <v>37</v>
      </c>
      <c r="H25" s="16"/>
      <c r="I25" s="16"/>
      <c r="J25" s="16"/>
      <c r="K25" s="16"/>
      <c r="L25" s="15" t="s">
        <v>21</v>
      </c>
      <c r="M25" s="24">
        <f t="shared" si="1"/>
        <v>24000</v>
      </c>
      <c r="N25" s="25">
        <v>24000</v>
      </c>
      <c r="O25" s="15"/>
      <c r="P25" s="26"/>
    </row>
    <row r="26" spans="1:16" ht="23.25" customHeight="1">
      <c r="A26" s="14"/>
      <c r="B26" s="72" t="s">
        <v>42</v>
      </c>
      <c r="C26" s="72"/>
      <c r="D26" s="72"/>
      <c r="E26" s="72"/>
      <c r="F26" s="15" t="s">
        <v>26</v>
      </c>
      <c r="G26" s="15" t="s">
        <v>37</v>
      </c>
      <c r="H26" s="16"/>
      <c r="I26" s="16"/>
      <c r="J26" s="16"/>
      <c r="K26" s="16"/>
      <c r="L26" s="15" t="s">
        <v>21</v>
      </c>
      <c r="M26" s="24">
        <f t="shared" si="1"/>
        <v>18000</v>
      </c>
      <c r="N26" s="25">
        <v>18000</v>
      </c>
      <c r="O26" s="15"/>
      <c r="P26" s="26"/>
    </row>
    <row r="27" spans="1:16" ht="23.25" customHeight="1">
      <c r="A27" s="14"/>
      <c r="B27" s="72" t="s">
        <v>43</v>
      </c>
      <c r="C27" s="72"/>
      <c r="D27" s="72"/>
      <c r="E27" s="72"/>
      <c r="F27" s="12" t="s">
        <v>44</v>
      </c>
      <c r="G27" s="15" t="s">
        <v>23</v>
      </c>
      <c r="H27" s="16"/>
      <c r="I27" s="16"/>
      <c r="J27" s="16"/>
      <c r="K27" s="16"/>
      <c r="L27" s="15" t="s">
        <v>21</v>
      </c>
      <c r="M27" s="24">
        <v>80000</v>
      </c>
      <c r="N27" s="24">
        <v>80000</v>
      </c>
      <c r="O27" s="15"/>
      <c r="P27" s="26"/>
    </row>
    <row r="28" spans="1:16" ht="23.25" customHeight="1">
      <c r="A28" s="14"/>
      <c r="B28" s="72" t="s">
        <v>45</v>
      </c>
      <c r="C28" s="72"/>
      <c r="D28" s="72"/>
      <c r="E28" s="72"/>
      <c r="F28" s="15" t="s">
        <v>46</v>
      </c>
      <c r="G28" s="15" t="s">
        <v>23</v>
      </c>
      <c r="H28" s="16"/>
      <c r="I28" s="16"/>
      <c r="J28" s="16"/>
      <c r="K28" s="16"/>
      <c r="L28" s="15" t="s">
        <v>21</v>
      </c>
      <c r="M28" s="24">
        <v>2100000</v>
      </c>
      <c r="N28" s="24">
        <v>2100000</v>
      </c>
      <c r="O28" s="15"/>
      <c r="P28" s="26"/>
    </row>
    <row r="29" spans="1:16" ht="23.25" customHeight="1">
      <c r="A29" s="14"/>
      <c r="B29" s="72" t="s">
        <v>47</v>
      </c>
      <c r="C29" s="72"/>
      <c r="D29" s="72"/>
      <c r="E29" s="72"/>
      <c r="F29" s="15" t="s">
        <v>48</v>
      </c>
      <c r="G29" s="15" t="s">
        <v>37</v>
      </c>
      <c r="H29" s="16"/>
      <c r="I29" s="16"/>
      <c r="J29" s="16"/>
      <c r="K29" s="16"/>
      <c r="L29" s="15" t="s">
        <v>21</v>
      </c>
      <c r="M29" s="24">
        <f t="shared" si="1"/>
        <v>25000</v>
      </c>
      <c r="N29" s="25">
        <v>25000</v>
      </c>
      <c r="O29" s="15"/>
      <c r="P29" s="26"/>
    </row>
    <row r="30" spans="1:16" ht="23.25" customHeight="1">
      <c r="A30" s="14"/>
      <c r="B30" s="72" t="s">
        <v>49</v>
      </c>
      <c r="C30" s="72"/>
      <c r="D30" s="72"/>
      <c r="E30" s="72"/>
      <c r="F30" s="15" t="s">
        <v>50</v>
      </c>
      <c r="G30" s="15" t="s">
        <v>23</v>
      </c>
      <c r="H30" s="16"/>
      <c r="I30" s="16"/>
      <c r="J30" s="16"/>
      <c r="K30" s="16"/>
      <c r="L30" s="15" t="s">
        <v>21</v>
      </c>
      <c r="M30" s="24">
        <f t="shared" si="1"/>
        <v>60000</v>
      </c>
      <c r="N30" s="25">
        <v>60000</v>
      </c>
      <c r="O30" s="15"/>
      <c r="P30" s="26"/>
    </row>
    <row r="31" spans="1:16" ht="23.25" customHeight="1">
      <c r="A31" s="14"/>
      <c r="B31" s="72" t="s">
        <v>51</v>
      </c>
      <c r="C31" s="72"/>
      <c r="D31" s="72"/>
      <c r="E31" s="72"/>
      <c r="F31" s="15" t="s">
        <v>26</v>
      </c>
      <c r="G31" s="15" t="s">
        <v>23</v>
      </c>
      <c r="H31" s="16"/>
      <c r="I31" s="16"/>
      <c r="J31" s="16"/>
      <c r="K31" s="16"/>
      <c r="L31" s="15" t="s">
        <v>21</v>
      </c>
      <c r="M31" s="24">
        <f t="shared" si="1"/>
        <v>200000</v>
      </c>
      <c r="N31" s="25">
        <v>200000</v>
      </c>
      <c r="O31" s="15"/>
      <c r="P31" s="26"/>
    </row>
    <row r="32" spans="1:16" ht="23.25" customHeight="1">
      <c r="A32" s="14"/>
      <c r="B32" s="72" t="s">
        <v>52</v>
      </c>
      <c r="C32" s="72"/>
      <c r="D32" s="72"/>
      <c r="E32" s="72"/>
      <c r="F32" s="15" t="s">
        <v>53</v>
      </c>
      <c r="G32" s="15" t="s">
        <v>23</v>
      </c>
      <c r="H32" s="16"/>
      <c r="I32" s="16"/>
      <c r="J32" s="16"/>
      <c r="K32" s="16"/>
      <c r="L32" s="15" t="s">
        <v>21</v>
      </c>
      <c r="M32" s="24">
        <f t="shared" si="1"/>
        <v>250000</v>
      </c>
      <c r="N32" s="25">
        <v>250000</v>
      </c>
      <c r="O32" s="15"/>
      <c r="P32" s="26"/>
    </row>
    <row r="33" spans="1:16" ht="23.25" customHeight="1">
      <c r="A33" s="14"/>
      <c r="B33" s="72" t="s">
        <v>54</v>
      </c>
      <c r="C33" s="72"/>
      <c r="D33" s="72"/>
      <c r="E33" s="72"/>
      <c r="F33" s="15" t="s">
        <v>55</v>
      </c>
      <c r="G33" s="15" t="s">
        <v>23</v>
      </c>
      <c r="H33" s="16"/>
      <c r="I33" s="16"/>
      <c r="J33" s="16"/>
      <c r="K33" s="16"/>
      <c r="L33" s="15" t="s">
        <v>21</v>
      </c>
      <c r="M33" s="24">
        <f t="shared" si="1"/>
        <v>1100000</v>
      </c>
      <c r="N33" s="25">
        <v>1100000</v>
      </c>
      <c r="O33" s="15"/>
      <c r="P33" s="26"/>
    </row>
    <row r="34" spans="1:16" ht="23.25" customHeight="1">
      <c r="A34" s="14"/>
      <c r="B34" s="72" t="s">
        <v>56</v>
      </c>
      <c r="C34" s="72"/>
      <c r="D34" s="72"/>
      <c r="E34" s="72"/>
      <c r="F34" s="15" t="s">
        <v>26</v>
      </c>
      <c r="G34" s="15" t="s">
        <v>23</v>
      </c>
      <c r="H34" s="16"/>
      <c r="I34" s="16"/>
      <c r="J34" s="16"/>
      <c r="K34" s="16"/>
      <c r="L34" s="15" t="s">
        <v>21</v>
      </c>
      <c r="M34" s="24">
        <f t="shared" si="1"/>
        <v>1450000</v>
      </c>
      <c r="N34" s="25">
        <v>1450000</v>
      </c>
      <c r="O34" s="15"/>
      <c r="P34" s="26"/>
    </row>
    <row r="35" spans="1:16" ht="23.25" customHeight="1">
      <c r="A35" s="14"/>
      <c r="B35" s="79" t="s">
        <v>57</v>
      </c>
      <c r="C35" s="79"/>
      <c r="D35" s="79"/>
      <c r="E35" s="79"/>
      <c r="F35" s="15"/>
      <c r="G35" s="15"/>
      <c r="H35" s="16"/>
      <c r="I35" s="16"/>
      <c r="J35" s="16"/>
      <c r="K35" s="16"/>
      <c r="L35" s="15"/>
      <c r="M35" s="24"/>
      <c r="N35" s="25"/>
      <c r="O35" s="15"/>
      <c r="P35" s="26"/>
    </row>
    <row r="36" spans="1:16" ht="23.25" customHeight="1">
      <c r="A36" s="14"/>
      <c r="B36" s="72" t="s">
        <v>58</v>
      </c>
      <c r="C36" s="72"/>
      <c r="D36" s="72"/>
      <c r="E36" s="72"/>
      <c r="F36" s="15" t="s">
        <v>59</v>
      </c>
      <c r="G36" s="15" t="s">
        <v>37</v>
      </c>
      <c r="H36" s="16"/>
      <c r="I36" s="16"/>
      <c r="J36" s="16"/>
      <c r="K36" s="16"/>
      <c r="L36" s="15" t="s">
        <v>21</v>
      </c>
      <c r="M36" s="24">
        <f t="shared" si="1"/>
        <v>1182865.76</v>
      </c>
      <c r="N36" s="25">
        <v>1182865.76</v>
      </c>
      <c r="O36" s="15"/>
      <c r="P36" s="26"/>
    </row>
    <row r="37" spans="1:16" ht="23.25" customHeight="1">
      <c r="A37" s="14"/>
      <c r="B37" s="78" t="s">
        <v>60</v>
      </c>
      <c r="C37" s="78"/>
      <c r="D37" s="78"/>
      <c r="E37" s="78"/>
      <c r="F37" s="15" t="s">
        <v>59</v>
      </c>
      <c r="G37" s="15" t="s">
        <v>37</v>
      </c>
      <c r="H37" s="16"/>
      <c r="I37" s="16"/>
      <c r="J37" s="16"/>
      <c r="K37" s="16"/>
      <c r="L37" s="15" t="s">
        <v>21</v>
      </c>
      <c r="M37" s="24">
        <f t="shared" ref="M37" si="2">N37</f>
        <v>500000</v>
      </c>
      <c r="N37" s="25">
        <v>500000</v>
      </c>
      <c r="O37" s="15"/>
      <c r="P37" s="26"/>
    </row>
    <row r="38" spans="1:16" ht="23.25" customHeight="1">
      <c r="A38" s="14"/>
      <c r="B38" s="72" t="s">
        <v>61</v>
      </c>
      <c r="C38" s="72"/>
      <c r="D38" s="72"/>
      <c r="E38" s="72"/>
      <c r="F38" s="15" t="s">
        <v>26</v>
      </c>
      <c r="G38" s="15" t="s">
        <v>37</v>
      </c>
      <c r="H38" s="16"/>
      <c r="I38" s="16"/>
      <c r="J38" s="16"/>
      <c r="K38" s="16"/>
      <c r="L38" s="15" t="s">
        <v>21</v>
      </c>
      <c r="M38" s="24">
        <f t="shared" si="1"/>
        <v>5000</v>
      </c>
      <c r="N38" s="25">
        <v>5000</v>
      </c>
      <c r="O38" s="15"/>
      <c r="P38" s="26"/>
    </row>
    <row r="39" spans="1:16" ht="23.25" customHeight="1">
      <c r="A39" s="14"/>
      <c r="B39" s="72" t="s">
        <v>62</v>
      </c>
      <c r="C39" s="72"/>
      <c r="D39" s="72"/>
      <c r="E39" s="72"/>
      <c r="F39" s="15" t="s">
        <v>26</v>
      </c>
      <c r="G39" s="15" t="s">
        <v>37</v>
      </c>
      <c r="H39" s="16"/>
      <c r="I39" s="16"/>
      <c r="J39" s="16"/>
      <c r="K39" s="16"/>
      <c r="L39" s="15" t="s">
        <v>21</v>
      </c>
      <c r="M39" s="24">
        <f t="shared" si="1"/>
        <v>20000</v>
      </c>
      <c r="N39" s="25">
        <v>20000</v>
      </c>
      <c r="O39" s="15"/>
      <c r="P39" s="26"/>
    </row>
    <row r="40" spans="1:16" ht="23.25" customHeight="1">
      <c r="A40" s="14"/>
      <c r="B40" s="72" t="s">
        <v>63</v>
      </c>
      <c r="C40" s="72"/>
      <c r="D40" s="72"/>
      <c r="E40" s="72"/>
      <c r="F40" s="15" t="s">
        <v>26</v>
      </c>
      <c r="G40" s="15" t="s">
        <v>37</v>
      </c>
      <c r="H40" s="16"/>
      <c r="I40" s="16"/>
      <c r="J40" s="16"/>
      <c r="K40" s="16"/>
      <c r="L40" s="15" t="s">
        <v>21</v>
      </c>
      <c r="M40" s="24">
        <f t="shared" si="1"/>
        <v>28000</v>
      </c>
      <c r="N40" s="25">
        <v>28000</v>
      </c>
      <c r="O40" s="15"/>
      <c r="P40" s="26"/>
    </row>
    <row r="41" spans="1:16" ht="23.25" customHeight="1">
      <c r="A41" s="14"/>
      <c r="B41" s="72" t="s">
        <v>64</v>
      </c>
      <c r="C41" s="72"/>
      <c r="D41" s="72"/>
      <c r="E41" s="72"/>
      <c r="F41" s="15" t="s">
        <v>26</v>
      </c>
      <c r="G41" s="15" t="s">
        <v>37</v>
      </c>
      <c r="H41" s="16"/>
      <c r="I41" s="16"/>
      <c r="J41" s="16"/>
      <c r="K41" s="16"/>
      <c r="L41" s="15" t="s">
        <v>21</v>
      </c>
      <c r="M41" s="24">
        <f t="shared" si="1"/>
        <v>300000</v>
      </c>
      <c r="N41" s="25">
        <v>300000</v>
      </c>
      <c r="O41" s="15"/>
      <c r="P41" s="26"/>
    </row>
    <row r="42" spans="1:16" ht="23.25" customHeight="1">
      <c r="A42" s="14"/>
      <c r="B42" s="72" t="s">
        <v>65</v>
      </c>
      <c r="C42" s="72"/>
      <c r="D42" s="72"/>
      <c r="E42" s="72"/>
      <c r="F42" s="15" t="s">
        <v>26</v>
      </c>
      <c r="G42" s="15" t="s">
        <v>37</v>
      </c>
      <c r="H42" s="16"/>
      <c r="I42" s="16"/>
      <c r="J42" s="16"/>
      <c r="K42" s="16"/>
      <c r="L42" s="15" t="s">
        <v>21</v>
      </c>
      <c r="M42" s="24">
        <f t="shared" si="1"/>
        <v>20000</v>
      </c>
      <c r="N42" s="25">
        <v>20000</v>
      </c>
      <c r="O42" s="15"/>
      <c r="P42" s="26"/>
    </row>
    <row r="43" spans="1:16" ht="23.25" customHeight="1">
      <c r="A43" s="14"/>
      <c r="B43" s="72" t="s">
        <v>66</v>
      </c>
      <c r="C43" s="72"/>
      <c r="D43" s="72"/>
      <c r="E43" s="72"/>
      <c r="F43" s="15" t="s">
        <v>26</v>
      </c>
      <c r="G43" s="15" t="s">
        <v>37</v>
      </c>
      <c r="H43" s="16"/>
      <c r="I43" s="16"/>
      <c r="J43" s="16"/>
      <c r="K43" s="16"/>
      <c r="L43" s="15" t="s">
        <v>21</v>
      </c>
      <c r="M43" s="24">
        <f t="shared" si="1"/>
        <v>20000</v>
      </c>
      <c r="N43" s="25">
        <v>20000</v>
      </c>
      <c r="O43" s="15"/>
      <c r="P43" s="26"/>
    </row>
    <row r="44" spans="1:16" ht="23.25" customHeight="1">
      <c r="A44" s="14"/>
      <c r="B44" s="72" t="s">
        <v>67</v>
      </c>
      <c r="C44" s="72"/>
      <c r="D44" s="72"/>
      <c r="E44" s="72"/>
      <c r="F44" s="15" t="s">
        <v>26</v>
      </c>
      <c r="G44" s="15" t="s">
        <v>37</v>
      </c>
      <c r="H44" s="16"/>
      <c r="I44" s="16"/>
      <c r="J44" s="16"/>
      <c r="K44" s="16"/>
      <c r="L44" s="15" t="s">
        <v>21</v>
      </c>
      <c r="M44" s="24">
        <f t="shared" si="1"/>
        <v>20000</v>
      </c>
      <c r="N44" s="25">
        <v>20000</v>
      </c>
      <c r="O44" s="15"/>
      <c r="P44" s="26"/>
    </row>
    <row r="45" spans="1:16" ht="23.25" customHeight="1">
      <c r="A45" s="14"/>
      <c r="B45" s="72" t="s">
        <v>68</v>
      </c>
      <c r="C45" s="72"/>
      <c r="D45" s="72"/>
      <c r="E45" s="72"/>
      <c r="F45" s="15" t="s">
        <v>26</v>
      </c>
      <c r="G45" s="15" t="s">
        <v>37</v>
      </c>
      <c r="H45" s="16"/>
      <c r="I45" s="16"/>
      <c r="J45" s="16"/>
      <c r="K45" s="16"/>
      <c r="L45" s="15" t="s">
        <v>21</v>
      </c>
      <c r="M45" s="24">
        <f t="shared" si="1"/>
        <v>86000</v>
      </c>
      <c r="N45" s="25">
        <v>86000</v>
      </c>
      <c r="O45" s="15"/>
      <c r="P45" s="26"/>
    </row>
    <row r="46" spans="1:16" ht="23.25" customHeight="1">
      <c r="A46" s="14"/>
      <c r="B46" s="72" t="s">
        <v>69</v>
      </c>
      <c r="C46" s="72"/>
      <c r="D46" s="72"/>
      <c r="E46" s="72"/>
      <c r="F46" s="15" t="s">
        <v>26</v>
      </c>
      <c r="G46" s="15" t="s">
        <v>70</v>
      </c>
      <c r="H46" s="16"/>
      <c r="I46" s="16"/>
      <c r="J46" s="16"/>
      <c r="K46" s="16"/>
      <c r="L46" s="15" t="s">
        <v>21</v>
      </c>
      <c r="M46" s="24">
        <f t="shared" si="1"/>
        <v>20000</v>
      </c>
      <c r="N46" s="25">
        <v>20000</v>
      </c>
      <c r="O46" s="15"/>
      <c r="P46" s="26"/>
    </row>
    <row r="47" spans="1:16" ht="23.25" customHeight="1">
      <c r="A47" s="14"/>
      <c r="B47" s="72" t="s">
        <v>71</v>
      </c>
      <c r="C47" s="72"/>
      <c r="D47" s="72"/>
      <c r="E47" s="72"/>
      <c r="F47" s="15" t="s">
        <v>26</v>
      </c>
      <c r="G47" s="15" t="s">
        <v>23</v>
      </c>
      <c r="H47" s="16"/>
      <c r="I47" s="16"/>
      <c r="J47" s="16"/>
      <c r="K47" s="16"/>
      <c r="L47" s="15" t="s">
        <v>21</v>
      </c>
      <c r="M47" s="24">
        <f t="shared" si="1"/>
        <v>50000</v>
      </c>
      <c r="N47" s="25">
        <v>50000</v>
      </c>
      <c r="O47" s="15"/>
      <c r="P47" s="26"/>
    </row>
    <row r="48" spans="1:16" ht="23.25" customHeight="1">
      <c r="A48" s="14"/>
      <c r="B48" s="78" t="s">
        <v>72</v>
      </c>
      <c r="C48" s="78"/>
      <c r="D48" s="78"/>
      <c r="E48" s="78"/>
      <c r="F48" s="15" t="s">
        <v>26</v>
      </c>
      <c r="G48" s="15" t="s">
        <v>23</v>
      </c>
      <c r="H48" s="16"/>
      <c r="I48" s="16"/>
      <c r="J48" s="16"/>
      <c r="K48" s="16"/>
      <c r="L48" s="15" t="s">
        <v>21</v>
      </c>
      <c r="M48" s="24">
        <f t="shared" ref="M48" si="3">N48</f>
        <v>2346686</v>
      </c>
      <c r="N48" s="25">
        <v>2346686</v>
      </c>
      <c r="O48" s="15"/>
      <c r="P48" s="26"/>
    </row>
    <row r="49" spans="1:16" ht="23.25" customHeight="1">
      <c r="A49" s="14"/>
      <c r="B49" s="72" t="s">
        <v>73</v>
      </c>
      <c r="C49" s="72"/>
      <c r="D49" s="72"/>
      <c r="E49" s="72"/>
      <c r="F49" s="15" t="s">
        <v>74</v>
      </c>
      <c r="G49" s="15" t="s">
        <v>70</v>
      </c>
      <c r="H49" s="16"/>
      <c r="I49" s="16"/>
      <c r="J49" s="16"/>
      <c r="K49" s="16"/>
      <c r="L49" s="15" t="s">
        <v>21</v>
      </c>
      <c r="M49" s="24">
        <f t="shared" si="1"/>
        <v>250000</v>
      </c>
      <c r="N49" s="25">
        <v>250000</v>
      </c>
      <c r="O49" s="15"/>
      <c r="P49" s="26"/>
    </row>
    <row r="50" spans="1:16" ht="23.25" customHeight="1">
      <c r="A50" s="14"/>
      <c r="B50" s="72" t="s">
        <v>75</v>
      </c>
      <c r="C50" s="72"/>
      <c r="D50" s="72"/>
      <c r="E50" s="72"/>
      <c r="F50" s="15" t="s">
        <v>74</v>
      </c>
      <c r="G50" s="15" t="s">
        <v>23</v>
      </c>
      <c r="H50" s="16"/>
      <c r="I50" s="16"/>
      <c r="J50" s="16"/>
      <c r="K50" s="16"/>
      <c r="L50" s="15" t="s">
        <v>21</v>
      </c>
      <c r="M50" s="24">
        <f t="shared" si="1"/>
        <v>200000</v>
      </c>
      <c r="N50" s="25">
        <v>200000</v>
      </c>
      <c r="O50" s="15"/>
      <c r="P50" s="26"/>
    </row>
    <row r="51" spans="1:16" ht="23.25" customHeight="1">
      <c r="A51" s="14"/>
      <c r="B51" s="72" t="s">
        <v>76</v>
      </c>
      <c r="C51" s="72"/>
      <c r="D51" s="72"/>
      <c r="E51" s="72"/>
      <c r="F51" s="15" t="s">
        <v>26</v>
      </c>
      <c r="G51" s="15" t="s">
        <v>37</v>
      </c>
      <c r="H51" s="16"/>
      <c r="I51" s="16"/>
      <c r="J51" s="16"/>
      <c r="K51" s="16"/>
      <c r="L51" s="15" t="s">
        <v>21</v>
      </c>
      <c r="M51" s="24">
        <f t="shared" si="1"/>
        <v>20000</v>
      </c>
      <c r="N51" s="25">
        <v>20000</v>
      </c>
      <c r="O51" s="15"/>
      <c r="P51" s="26"/>
    </row>
    <row r="52" spans="1:16" ht="23.25" customHeight="1">
      <c r="A52" s="14"/>
      <c r="B52" s="72" t="s">
        <v>77</v>
      </c>
      <c r="C52" s="72"/>
      <c r="D52" s="72"/>
      <c r="E52" s="72"/>
      <c r="F52" s="15" t="s">
        <v>26</v>
      </c>
      <c r="G52" s="15" t="s">
        <v>37</v>
      </c>
      <c r="H52" s="16"/>
      <c r="I52" s="16"/>
      <c r="J52" s="16"/>
      <c r="K52" s="16"/>
      <c r="L52" s="15" t="s">
        <v>21</v>
      </c>
      <c r="M52" s="24">
        <f t="shared" si="1"/>
        <v>20000</v>
      </c>
      <c r="N52" s="25">
        <v>20000</v>
      </c>
      <c r="O52" s="15"/>
      <c r="P52" s="26"/>
    </row>
    <row r="53" spans="1:16" ht="23.25" customHeight="1">
      <c r="A53" s="14"/>
      <c r="B53" s="72" t="s">
        <v>78</v>
      </c>
      <c r="C53" s="72"/>
      <c r="D53" s="72"/>
      <c r="E53" s="72"/>
      <c r="F53" s="15" t="s">
        <v>26</v>
      </c>
      <c r="G53" s="15" t="s">
        <v>37</v>
      </c>
      <c r="H53" s="16"/>
      <c r="I53" s="16"/>
      <c r="J53" s="16"/>
      <c r="K53" s="16"/>
      <c r="L53" s="15" t="s">
        <v>21</v>
      </c>
      <c r="M53" s="24">
        <f t="shared" si="1"/>
        <v>20000</v>
      </c>
      <c r="N53" s="25">
        <v>20000</v>
      </c>
      <c r="O53" s="15"/>
      <c r="P53" s="26"/>
    </row>
    <row r="54" spans="1:16" ht="23.25" customHeight="1">
      <c r="A54" s="14"/>
      <c r="B54" s="78" t="s">
        <v>79</v>
      </c>
      <c r="C54" s="78"/>
      <c r="D54" s="78"/>
      <c r="E54" s="78"/>
      <c r="F54" s="15" t="s">
        <v>80</v>
      </c>
      <c r="G54" s="15" t="s">
        <v>23</v>
      </c>
      <c r="H54" s="16"/>
      <c r="I54" s="16"/>
      <c r="J54" s="16"/>
      <c r="K54" s="16"/>
      <c r="L54" s="15" t="s">
        <v>21</v>
      </c>
      <c r="M54" s="24">
        <f t="shared" ref="M54:M55" si="4">N54</f>
        <v>85000</v>
      </c>
      <c r="N54" s="25">
        <v>85000</v>
      </c>
      <c r="O54" s="15"/>
      <c r="P54" s="26"/>
    </row>
    <row r="55" spans="1:16" ht="23.25" customHeight="1">
      <c r="A55" s="14"/>
      <c r="B55" s="72" t="s">
        <v>81</v>
      </c>
      <c r="C55" s="72"/>
      <c r="D55" s="72"/>
      <c r="E55" s="72"/>
      <c r="F55" s="15" t="s">
        <v>80</v>
      </c>
      <c r="G55" s="15" t="s">
        <v>23</v>
      </c>
      <c r="H55" s="16"/>
      <c r="I55" s="16"/>
      <c r="J55" s="16"/>
      <c r="K55" s="16"/>
      <c r="L55" s="15" t="s">
        <v>21</v>
      </c>
      <c r="M55" s="24">
        <f t="shared" si="4"/>
        <v>50000</v>
      </c>
      <c r="N55" s="25">
        <v>50000</v>
      </c>
      <c r="O55" s="15"/>
      <c r="P55" s="26"/>
    </row>
    <row r="56" spans="1:16" ht="23.25" customHeight="1">
      <c r="A56" s="14"/>
      <c r="B56" s="72" t="s">
        <v>82</v>
      </c>
      <c r="C56" s="72"/>
      <c r="D56" s="72"/>
      <c r="E56" s="72"/>
      <c r="F56" s="15" t="s">
        <v>83</v>
      </c>
      <c r="G56" s="15" t="s">
        <v>23</v>
      </c>
      <c r="H56" s="16"/>
      <c r="I56" s="16"/>
      <c r="J56" s="16"/>
      <c r="K56" s="16"/>
      <c r="L56" s="15" t="s">
        <v>21</v>
      </c>
      <c r="M56" s="24">
        <f t="shared" si="1"/>
        <v>50000</v>
      </c>
      <c r="N56" s="25">
        <v>50000</v>
      </c>
      <c r="O56" s="15"/>
      <c r="P56" s="26"/>
    </row>
    <row r="57" spans="1:16" ht="23.25" customHeight="1">
      <c r="A57" s="14"/>
      <c r="B57" s="72" t="s">
        <v>84</v>
      </c>
      <c r="C57" s="72"/>
      <c r="D57" s="72"/>
      <c r="E57" s="72"/>
      <c r="F57" s="15" t="s">
        <v>85</v>
      </c>
      <c r="G57" s="15" t="s">
        <v>23</v>
      </c>
      <c r="H57" s="16"/>
      <c r="I57" s="16"/>
      <c r="J57" s="16"/>
      <c r="K57" s="16"/>
      <c r="L57" s="15" t="s">
        <v>21</v>
      </c>
      <c r="M57" s="24">
        <f t="shared" si="1"/>
        <v>50000</v>
      </c>
      <c r="N57" s="25">
        <v>50000</v>
      </c>
      <c r="O57" s="15"/>
      <c r="P57" s="26"/>
    </row>
    <row r="58" spans="1:16" ht="23.25" customHeight="1">
      <c r="A58" s="14"/>
      <c r="B58" s="78" t="s">
        <v>86</v>
      </c>
      <c r="C58" s="78"/>
      <c r="D58" s="78"/>
      <c r="E58" s="78"/>
      <c r="F58" s="15" t="s">
        <v>87</v>
      </c>
      <c r="G58" s="15" t="s">
        <v>23</v>
      </c>
      <c r="H58" s="16"/>
      <c r="I58" s="16"/>
      <c r="J58" s="16"/>
      <c r="K58" s="16"/>
      <c r="L58" s="15" t="s">
        <v>21</v>
      </c>
      <c r="M58" s="24">
        <f t="shared" si="1"/>
        <v>50000</v>
      </c>
      <c r="N58" s="25">
        <v>50000</v>
      </c>
      <c r="O58" s="15"/>
      <c r="P58" s="26"/>
    </row>
    <row r="59" spans="1:16" ht="23.25" customHeight="1">
      <c r="A59" s="14"/>
      <c r="B59" s="72" t="s">
        <v>88</v>
      </c>
      <c r="C59" s="72"/>
      <c r="D59" s="72"/>
      <c r="E59" s="72"/>
      <c r="F59" s="15" t="s">
        <v>87</v>
      </c>
      <c r="G59" s="15" t="s">
        <v>23</v>
      </c>
      <c r="H59" s="16"/>
      <c r="I59" s="16"/>
      <c r="J59" s="16"/>
      <c r="K59" s="16"/>
      <c r="L59" s="15" t="s">
        <v>21</v>
      </c>
      <c r="M59" s="24">
        <f t="shared" si="1"/>
        <v>15000</v>
      </c>
      <c r="N59" s="25">
        <v>15000</v>
      </c>
      <c r="O59" s="15"/>
      <c r="P59" s="26"/>
    </row>
    <row r="60" spans="1:16" ht="23.25" customHeight="1">
      <c r="A60" s="14"/>
      <c r="B60" s="72" t="s">
        <v>89</v>
      </c>
      <c r="C60" s="72"/>
      <c r="D60" s="72"/>
      <c r="E60" s="72"/>
      <c r="F60" s="15" t="s">
        <v>26</v>
      </c>
      <c r="G60" s="15" t="s">
        <v>37</v>
      </c>
      <c r="H60" s="16"/>
      <c r="I60" s="16"/>
      <c r="J60" s="16"/>
      <c r="K60" s="16"/>
      <c r="L60" s="15" t="s">
        <v>21</v>
      </c>
      <c r="M60" s="24">
        <f t="shared" si="1"/>
        <v>42000</v>
      </c>
      <c r="N60" s="25">
        <v>42000</v>
      </c>
      <c r="O60" s="15"/>
      <c r="P60" s="26"/>
    </row>
    <row r="61" spans="1:16" ht="23.25" customHeight="1">
      <c r="A61" s="14"/>
      <c r="B61" s="72" t="s">
        <v>90</v>
      </c>
      <c r="C61" s="72"/>
      <c r="D61" s="72"/>
      <c r="E61" s="72"/>
      <c r="F61" s="15" t="s">
        <v>74</v>
      </c>
      <c r="G61" s="15" t="s">
        <v>37</v>
      </c>
      <c r="H61" s="16"/>
      <c r="I61" s="16"/>
      <c r="J61" s="16"/>
      <c r="K61" s="16"/>
      <c r="L61" s="15" t="s">
        <v>21</v>
      </c>
      <c r="M61" s="24">
        <f t="shared" si="1"/>
        <v>30000</v>
      </c>
      <c r="N61" s="25">
        <v>30000</v>
      </c>
      <c r="O61" s="15"/>
      <c r="P61" s="26"/>
    </row>
    <row r="62" spans="1:16" ht="23.25" customHeight="1">
      <c r="A62" s="14"/>
      <c r="B62" s="72" t="s">
        <v>91</v>
      </c>
      <c r="C62" s="72"/>
      <c r="D62" s="72"/>
      <c r="E62" s="72"/>
      <c r="F62" s="15" t="s">
        <v>74</v>
      </c>
      <c r="G62" s="15" t="s">
        <v>37</v>
      </c>
      <c r="H62" s="16"/>
      <c r="I62" s="16"/>
      <c r="J62" s="16"/>
      <c r="K62" s="16"/>
      <c r="L62" s="15" t="s">
        <v>21</v>
      </c>
      <c r="M62" s="24">
        <f t="shared" si="1"/>
        <v>5000</v>
      </c>
      <c r="N62" s="25">
        <v>5000</v>
      </c>
      <c r="O62" s="15"/>
      <c r="P62" s="26"/>
    </row>
    <row r="63" spans="1:16" ht="23.25" customHeight="1">
      <c r="A63" s="14"/>
      <c r="B63" s="72" t="s">
        <v>92</v>
      </c>
      <c r="C63" s="72"/>
      <c r="D63" s="72"/>
      <c r="E63" s="72"/>
      <c r="F63" s="15" t="s">
        <v>93</v>
      </c>
      <c r="G63" s="15" t="s">
        <v>37</v>
      </c>
      <c r="H63" s="16"/>
      <c r="I63" s="16"/>
      <c r="J63" s="16"/>
      <c r="K63" s="16"/>
      <c r="L63" s="15" t="s">
        <v>21</v>
      </c>
      <c r="M63" s="24">
        <f t="shared" si="1"/>
        <v>30000</v>
      </c>
      <c r="N63" s="25">
        <v>30000</v>
      </c>
      <c r="O63" s="15"/>
      <c r="P63" s="26"/>
    </row>
    <row r="64" spans="1:16" ht="23.25" customHeight="1">
      <c r="A64" s="14"/>
      <c r="B64" s="72" t="s">
        <v>94</v>
      </c>
      <c r="C64" s="72"/>
      <c r="D64" s="72"/>
      <c r="E64" s="72"/>
      <c r="F64" s="15" t="s">
        <v>83</v>
      </c>
      <c r="G64" s="15" t="s">
        <v>23</v>
      </c>
      <c r="H64" s="16"/>
      <c r="I64" s="16"/>
      <c r="J64" s="16"/>
      <c r="K64" s="16"/>
      <c r="L64" s="15" t="s">
        <v>21</v>
      </c>
      <c r="M64" s="24">
        <f t="shared" ref="M64:M68" si="5">N64</f>
        <v>20000</v>
      </c>
      <c r="N64" s="25">
        <v>20000</v>
      </c>
      <c r="O64" s="15"/>
      <c r="P64" s="26"/>
    </row>
    <row r="65" spans="1:16" ht="23.25" customHeight="1">
      <c r="A65" s="14"/>
      <c r="B65" s="78" t="s">
        <v>95</v>
      </c>
      <c r="C65" s="78"/>
      <c r="D65" s="78"/>
      <c r="E65" s="78"/>
      <c r="F65" s="15" t="s">
        <v>96</v>
      </c>
      <c r="G65" s="15" t="s">
        <v>97</v>
      </c>
      <c r="H65" s="16"/>
      <c r="I65" s="16"/>
      <c r="J65" s="16"/>
      <c r="K65" s="16"/>
      <c r="L65" s="15" t="s">
        <v>21</v>
      </c>
      <c r="M65" s="24">
        <f t="shared" si="5"/>
        <v>378000</v>
      </c>
      <c r="N65" s="25">
        <v>378000</v>
      </c>
      <c r="O65" s="15"/>
      <c r="P65" s="26"/>
    </row>
    <row r="66" spans="1:16" ht="23.25" customHeight="1">
      <c r="A66" s="14"/>
      <c r="B66" s="78" t="s">
        <v>98</v>
      </c>
      <c r="C66" s="78"/>
      <c r="D66" s="78"/>
      <c r="E66" s="78"/>
      <c r="F66" s="15" t="s">
        <v>80</v>
      </c>
      <c r="G66" s="15" t="s">
        <v>23</v>
      </c>
      <c r="H66" s="16"/>
      <c r="I66" s="16"/>
      <c r="J66" s="16"/>
      <c r="K66" s="16"/>
      <c r="L66" s="15" t="s">
        <v>21</v>
      </c>
      <c r="M66" s="24">
        <f t="shared" si="5"/>
        <v>20000</v>
      </c>
      <c r="N66" s="25">
        <v>20000</v>
      </c>
      <c r="O66" s="15"/>
      <c r="P66" s="26"/>
    </row>
    <row r="67" spans="1:16" ht="23.25" customHeight="1">
      <c r="A67" s="14"/>
      <c r="B67" s="72" t="s">
        <v>99</v>
      </c>
      <c r="C67" s="72"/>
      <c r="D67" s="72"/>
      <c r="E67" s="72"/>
      <c r="F67" s="15" t="s">
        <v>80</v>
      </c>
      <c r="G67" s="15" t="s">
        <v>23</v>
      </c>
      <c r="H67" s="16"/>
      <c r="I67" s="16"/>
      <c r="J67" s="16"/>
      <c r="K67" s="16"/>
      <c r="L67" s="15" t="s">
        <v>21</v>
      </c>
      <c r="M67" s="24">
        <f t="shared" si="5"/>
        <v>50000</v>
      </c>
      <c r="N67" s="25">
        <v>50000</v>
      </c>
      <c r="O67" s="15"/>
      <c r="P67" s="26"/>
    </row>
    <row r="68" spans="1:16" ht="48" customHeight="1">
      <c r="A68" s="14"/>
      <c r="B68" s="72" t="s">
        <v>100</v>
      </c>
      <c r="C68" s="72"/>
      <c r="D68" s="72"/>
      <c r="E68" s="72"/>
      <c r="F68" s="12" t="s">
        <v>101</v>
      </c>
      <c r="G68" s="15" t="s">
        <v>23</v>
      </c>
      <c r="H68" s="16"/>
      <c r="I68" s="16"/>
      <c r="J68" s="16"/>
      <c r="K68" s="16"/>
      <c r="L68" s="15" t="s">
        <v>21</v>
      </c>
      <c r="M68" s="24">
        <f t="shared" si="5"/>
        <v>327000</v>
      </c>
      <c r="N68" s="25">
        <v>327000</v>
      </c>
      <c r="O68" s="15"/>
      <c r="P68" s="26"/>
    </row>
    <row r="69" spans="1:16">
      <c r="A69" s="14"/>
      <c r="B69" s="79" t="s">
        <v>102</v>
      </c>
      <c r="C69" s="79"/>
      <c r="D69" s="79"/>
      <c r="E69" s="79"/>
      <c r="F69" s="15"/>
      <c r="G69" s="15"/>
      <c r="H69" s="16"/>
      <c r="I69" s="16"/>
      <c r="J69" s="16"/>
      <c r="K69" s="16"/>
      <c r="L69" s="15"/>
      <c r="M69" s="24"/>
      <c r="N69" s="25"/>
      <c r="O69" s="15"/>
      <c r="P69" s="26"/>
    </row>
    <row r="70" spans="1:16" s="1" customFormat="1" ht="39" customHeight="1">
      <c r="A70" s="29"/>
      <c r="B70" s="80" t="s">
        <v>103</v>
      </c>
      <c r="C70" s="80"/>
      <c r="D70" s="80"/>
      <c r="E70" s="80"/>
      <c r="F70" s="15" t="s">
        <v>104</v>
      </c>
      <c r="G70" s="15" t="s">
        <v>105</v>
      </c>
      <c r="H70" s="16"/>
      <c r="I70" s="16"/>
      <c r="J70" s="16"/>
      <c r="K70" s="16"/>
      <c r="L70" s="15" t="s">
        <v>106</v>
      </c>
      <c r="M70" s="24">
        <f>O70</f>
        <v>70000</v>
      </c>
      <c r="N70" s="25"/>
      <c r="O70" s="22">
        <v>70000</v>
      </c>
      <c r="P70" s="33"/>
    </row>
    <row r="71" spans="1:16" s="1" customFormat="1" ht="36" customHeight="1">
      <c r="A71" s="29"/>
      <c r="B71" s="80" t="s">
        <v>107</v>
      </c>
      <c r="C71" s="80"/>
      <c r="D71" s="80"/>
      <c r="E71" s="80"/>
      <c r="F71" s="15" t="s">
        <v>104</v>
      </c>
      <c r="G71" s="15" t="s">
        <v>105</v>
      </c>
      <c r="H71" s="16"/>
      <c r="I71" s="16"/>
      <c r="J71" s="16"/>
      <c r="K71" s="16"/>
      <c r="L71" s="15" t="s">
        <v>106</v>
      </c>
      <c r="M71" s="24">
        <f>O71</f>
        <v>315000</v>
      </c>
      <c r="N71" s="25"/>
      <c r="O71" s="22">
        <v>315000</v>
      </c>
      <c r="P71" s="33"/>
    </row>
    <row r="72" spans="1:16" s="1" customFormat="1" ht="29.25" customHeight="1">
      <c r="A72" s="29"/>
      <c r="B72" s="80" t="s">
        <v>108</v>
      </c>
      <c r="C72" s="80"/>
      <c r="D72" s="80"/>
      <c r="E72" s="80"/>
      <c r="F72" s="15" t="s">
        <v>104</v>
      </c>
      <c r="G72" s="15" t="s">
        <v>105</v>
      </c>
      <c r="H72" s="16"/>
      <c r="I72" s="16"/>
      <c r="J72" s="16"/>
      <c r="K72" s="16"/>
      <c r="L72" s="15" t="s">
        <v>106</v>
      </c>
      <c r="M72" s="24">
        <f>O72</f>
        <v>185000</v>
      </c>
      <c r="N72" s="25"/>
      <c r="O72" s="22">
        <v>185000</v>
      </c>
      <c r="P72" s="33"/>
    </row>
    <row r="73" spans="1:16" s="1" customFormat="1" ht="29.25" customHeight="1">
      <c r="A73" s="29"/>
      <c r="B73" s="80" t="s">
        <v>109</v>
      </c>
      <c r="C73" s="80"/>
      <c r="D73" s="80"/>
      <c r="E73" s="80"/>
      <c r="F73" s="15" t="s">
        <v>104</v>
      </c>
      <c r="G73" s="15" t="s">
        <v>105</v>
      </c>
      <c r="H73" s="16"/>
      <c r="I73" s="16"/>
      <c r="J73" s="16"/>
      <c r="K73" s="16"/>
      <c r="L73" s="15" t="s">
        <v>106</v>
      </c>
      <c r="M73" s="24">
        <f t="shared" ref="M73:M80" si="6">O73</f>
        <v>50000</v>
      </c>
      <c r="N73" s="25"/>
      <c r="O73" s="22">
        <v>50000</v>
      </c>
      <c r="P73" s="33"/>
    </row>
    <row r="74" spans="1:16" s="1" customFormat="1" ht="32.25" customHeight="1">
      <c r="A74" s="29"/>
      <c r="B74" s="80" t="s">
        <v>110</v>
      </c>
      <c r="C74" s="80"/>
      <c r="D74" s="80"/>
      <c r="E74" s="80"/>
      <c r="F74" s="15" t="s">
        <v>104</v>
      </c>
      <c r="G74" s="15" t="s">
        <v>105</v>
      </c>
      <c r="H74" s="16"/>
      <c r="I74" s="16"/>
      <c r="J74" s="16"/>
      <c r="K74" s="16"/>
      <c r="L74" s="15" t="s">
        <v>106</v>
      </c>
      <c r="M74" s="24">
        <f t="shared" si="6"/>
        <v>155000</v>
      </c>
      <c r="N74" s="25"/>
      <c r="O74" s="22">
        <v>155000</v>
      </c>
      <c r="P74" s="33"/>
    </row>
    <row r="75" spans="1:16" s="1" customFormat="1" ht="34.5" customHeight="1">
      <c r="A75" s="29"/>
      <c r="B75" s="80" t="s">
        <v>111</v>
      </c>
      <c r="C75" s="80"/>
      <c r="D75" s="80"/>
      <c r="E75" s="80"/>
      <c r="F75" s="15" t="s">
        <v>104</v>
      </c>
      <c r="G75" s="15" t="s">
        <v>105</v>
      </c>
      <c r="H75" s="16"/>
      <c r="I75" s="16"/>
      <c r="J75" s="16"/>
      <c r="K75" s="16"/>
      <c r="L75" s="15" t="s">
        <v>106</v>
      </c>
      <c r="M75" s="24">
        <f t="shared" si="6"/>
        <v>95000</v>
      </c>
      <c r="N75" s="25"/>
      <c r="O75" s="22">
        <v>95000</v>
      </c>
      <c r="P75" s="33"/>
    </row>
    <row r="76" spans="1:16" s="1" customFormat="1" ht="33.75" customHeight="1">
      <c r="A76" s="29"/>
      <c r="B76" s="80" t="s">
        <v>112</v>
      </c>
      <c r="C76" s="80"/>
      <c r="D76" s="80"/>
      <c r="E76" s="80"/>
      <c r="F76" s="15" t="s">
        <v>104</v>
      </c>
      <c r="G76" s="15" t="s">
        <v>105</v>
      </c>
      <c r="H76" s="16"/>
      <c r="I76" s="16"/>
      <c r="J76" s="16"/>
      <c r="K76" s="16"/>
      <c r="L76" s="15" t="s">
        <v>106</v>
      </c>
      <c r="M76" s="24">
        <f t="shared" si="6"/>
        <v>1231209.6000000001</v>
      </c>
      <c r="N76" s="25"/>
      <c r="O76" s="22">
        <v>1231209.6000000001</v>
      </c>
      <c r="P76" s="33"/>
    </row>
    <row r="77" spans="1:16" ht="27.75" customHeight="1">
      <c r="A77" s="14"/>
      <c r="B77" s="80" t="s">
        <v>113</v>
      </c>
      <c r="C77" s="80"/>
      <c r="D77" s="80"/>
      <c r="E77" s="80"/>
      <c r="F77" s="15" t="s">
        <v>104</v>
      </c>
      <c r="G77" s="15" t="s">
        <v>105</v>
      </c>
      <c r="H77" s="16"/>
      <c r="I77" s="16"/>
      <c r="J77" s="16"/>
      <c r="K77" s="16"/>
      <c r="L77" s="15" t="s">
        <v>106</v>
      </c>
      <c r="M77" s="24">
        <f t="shared" si="6"/>
        <v>65000</v>
      </c>
      <c r="N77" s="25"/>
      <c r="O77" s="34">
        <v>65000</v>
      </c>
      <c r="P77" s="26"/>
    </row>
    <row r="78" spans="1:16" ht="21.75" customHeight="1">
      <c r="A78" s="14"/>
      <c r="B78" s="80" t="s">
        <v>114</v>
      </c>
      <c r="C78" s="80"/>
      <c r="D78" s="80"/>
      <c r="E78" s="80"/>
      <c r="F78" s="15" t="s">
        <v>104</v>
      </c>
      <c r="G78" s="15" t="s">
        <v>105</v>
      </c>
      <c r="H78" s="16"/>
      <c r="I78" s="16"/>
      <c r="J78" s="16"/>
      <c r="K78" s="16"/>
      <c r="L78" s="15" t="s">
        <v>106</v>
      </c>
      <c r="M78" s="24">
        <f t="shared" si="6"/>
        <v>80000</v>
      </c>
      <c r="N78" s="25"/>
      <c r="O78" s="34">
        <v>80000</v>
      </c>
      <c r="P78" s="26"/>
    </row>
    <row r="79" spans="1:16">
      <c r="A79" s="14"/>
      <c r="B79" s="80" t="s">
        <v>115</v>
      </c>
      <c r="C79" s="80"/>
      <c r="D79" s="80"/>
      <c r="E79" s="80"/>
      <c r="F79" s="15" t="s">
        <v>104</v>
      </c>
      <c r="G79" s="15" t="s">
        <v>105</v>
      </c>
      <c r="H79" s="16"/>
      <c r="I79" s="16"/>
      <c r="J79" s="16"/>
      <c r="K79" s="16"/>
      <c r="L79" s="15" t="s">
        <v>106</v>
      </c>
      <c r="M79" s="24">
        <f t="shared" si="6"/>
        <v>165000</v>
      </c>
      <c r="N79" s="25"/>
      <c r="O79" s="34">
        <v>165000</v>
      </c>
      <c r="P79" s="26"/>
    </row>
    <row r="80" spans="1:16">
      <c r="A80" s="14"/>
      <c r="B80" s="80" t="s">
        <v>116</v>
      </c>
      <c r="C80" s="80"/>
      <c r="D80" s="80"/>
      <c r="E80" s="80"/>
      <c r="F80" s="15" t="s">
        <v>104</v>
      </c>
      <c r="G80" s="15" t="s">
        <v>105</v>
      </c>
      <c r="H80" s="16"/>
      <c r="I80" s="16"/>
      <c r="J80" s="16"/>
      <c r="K80" s="16"/>
      <c r="L80" s="15" t="s">
        <v>106</v>
      </c>
      <c r="M80" s="24">
        <f t="shared" si="6"/>
        <v>60000</v>
      </c>
      <c r="N80" s="25"/>
      <c r="O80" s="34">
        <v>60000</v>
      </c>
      <c r="P80" s="26"/>
    </row>
    <row r="81" spans="1:16" ht="18.75" customHeight="1">
      <c r="A81" s="14"/>
      <c r="B81" s="80" t="s">
        <v>117</v>
      </c>
      <c r="C81" s="80"/>
      <c r="D81" s="80"/>
      <c r="E81" s="80"/>
      <c r="F81" s="15" t="s">
        <v>87</v>
      </c>
      <c r="G81" s="15" t="s">
        <v>105</v>
      </c>
      <c r="H81" s="16"/>
      <c r="I81" s="16"/>
      <c r="J81" s="16"/>
      <c r="K81" s="16"/>
      <c r="L81" s="15" t="s">
        <v>106</v>
      </c>
      <c r="M81" s="24">
        <f t="shared" ref="M81:M84" si="7">O81</f>
        <v>1000000</v>
      </c>
      <c r="N81" s="25"/>
      <c r="O81" s="34">
        <v>1000000</v>
      </c>
      <c r="P81" s="26"/>
    </row>
    <row r="82" spans="1:16" ht="27.75" customHeight="1">
      <c r="A82" s="14"/>
      <c r="B82" s="80" t="s">
        <v>118</v>
      </c>
      <c r="C82" s="80"/>
      <c r="D82" s="80"/>
      <c r="E82" s="80"/>
      <c r="F82" s="15" t="s">
        <v>87</v>
      </c>
      <c r="G82" s="15" t="s">
        <v>105</v>
      </c>
      <c r="H82" s="16"/>
      <c r="I82" s="16"/>
      <c r="J82" s="16"/>
      <c r="K82" s="16"/>
      <c r="L82" s="15" t="s">
        <v>106</v>
      </c>
      <c r="M82" s="24">
        <f t="shared" si="7"/>
        <v>1000000</v>
      </c>
      <c r="N82" s="25"/>
      <c r="O82" s="34">
        <v>1000000</v>
      </c>
      <c r="P82" s="26"/>
    </row>
    <row r="83" spans="1:16" ht="15.75" customHeight="1">
      <c r="A83" s="14"/>
      <c r="B83" s="80" t="s">
        <v>119</v>
      </c>
      <c r="C83" s="80"/>
      <c r="D83" s="80"/>
      <c r="E83" s="80"/>
      <c r="F83" s="15" t="s">
        <v>87</v>
      </c>
      <c r="G83" s="15" t="s">
        <v>105</v>
      </c>
      <c r="H83" s="16"/>
      <c r="I83" s="16"/>
      <c r="J83" s="16"/>
      <c r="K83" s="16"/>
      <c r="L83" s="15" t="s">
        <v>106</v>
      </c>
      <c r="M83" s="24">
        <f t="shared" si="7"/>
        <v>500000</v>
      </c>
      <c r="N83" s="25"/>
      <c r="O83" s="34">
        <v>500000</v>
      </c>
      <c r="P83" s="26"/>
    </row>
    <row r="84" spans="1:16" ht="33.75" customHeight="1">
      <c r="A84" s="14"/>
      <c r="B84" s="80" t="s">
        <v>120</v>
      </c>
      <c r="C84" s="80"/>
      <c r="D84" s="80"/>
      <c r="E84" s="80"/>
      <c r="F84" s="15" t="s">
        <v>121</v>
      </c>
      <c r="G84" s="15" t="s">
        <v>105</v>
      </c>
      <c r="H84" s="16"/>
      <c r="I84" s="16"/>
      <c r="J84" s="16"/>
      <c r="K84" s="16"/>
      <c r="L84" s="15" t="s">
        <v>106</v>
      </c>
      <c r="M84" s="24">
        <f t="shared" si="7"/>
        <v>10000000</v>
      </c>
      <c r="N84" s="25"/>
      <c r="O84" s="34">
        <v>10000000</v>
      </c>
      <c r="P84" s="26"/>
    </row>
    <row r="85" spans="1:16" ht="33.75" customHeight="1">
      <c r="A85" s="14"/>
      <c r="B85" s="80" t="s">
        <v>122</v>
      </c>
      <c r="C85" s="80"/>
      <c r="D85" s="80"/>
      <c r="E85" s="80"/>
      <c r="F85" s="15" t="s">
        <v>121</v>
      </c>
      <c r="G85" s="15" t="s">
        <v>105</v>
      </c>
      <c r="H85" s="16"/>
      <c r="I85" s="16"/>
      <c r="J85" s="16"/>
      <c r="K85" s="16"/>
      <c r="L85" s="15" t="s">
        <v>106</v>
      </c>
      <c r="M85" s="24">
        <f t="shared" ref="M85:M89" si="8">O85</f>
        <v>110000</v>
      </c>
      <c r="N85" s="25"/>
      <c r="O85" s="34">
        <v>110000</v>
      </c>
      <c r="P85" s="26"/>
    </row>
    <row r="86" spans="1:16" ht="27.75" customHeight="1">
      <c r="A86" s="14"/>
      <c r="B86" s="80" t="s">
        <v>123</v>
      </c>
      <c r="C86" s="80"/>
      <c r="D86" s="80"/>
      <c r="E86" s="80"/>
      <c r="F86" s="15" t="s">
        <v>121</v>
      </c>
      <c r="G86" s="15" t="s">
        <v>105</v>
      </c>
      <c r="H86" s="16"/>
      <c r="I86" s="16"/>
      <c r="J86" s="16"/>
      <c r="K86" s="16"/>
      <c r="L86" s="15" t="s">
        <v>106</v>
      </c>
      <c r="M86" s="24">
        <f t="shared" si="8"/>
        <v>115000</v>
      </c>
      <c r="N86" s="25"/>
      <c r="O86" s="34">
        <v>115000</v>
      </c>
      <c r="P86" s="26"/>
    </row>
    <row r="87" spans="1:16" ht="36" customHeight="1">
      <c r="A87" s="14"/>
      <c r="B87" s="80" t="s">
        <v>124</v>
      </c>
      <c r="C87" s="80"/>
      <c r="D87" s="80"/>
      <c r="E87" s="80"/>
      <c r="F87" s="15" t="s">
        <v>121</v>
      </c>
      <c r="G87" s="15" t="s">
        <v>105</v>
      </c>
      <c r="H87" s="16"/>
      <c r="I87" s="16"/>
      <c r="J87" s="16"/>
      <c r="K87" s="16"/>
      <c r="L87" s="15" t="s">
        <v>106</v>
      </c>
      <c r="M87" s="24">
        <f t="shared" si="8"/>
        <v>115000</v>
      </c>
      <c r="N87" s="25"/>
      <c r="O87" s="34">
        <v>115000</v>
      </c>
      <c r="P87" s="26"/>
    </row>
    <row r="88" spans="1:16" ht="22.5" customHeight="1">
      <c r="A88" s="14"/>
      <c r="B88" s="80" t="s">
        <v>125</v>
      </c>
      <c r="C88" s="80"/>
      <c r="D88" s="80"/>
      <c r="E88" s="80"/>
      <c r="F88" s="15" t="s">
        <v>121</v>
      </c>
      <c r="G88" s="15" t="s">
        <v>105</v>
      </c>
      <c r="H88" s="16"/>
      <c r="I88" s="16"/>
      <c r="J88" s="16"/>
      <c r="K88" s="16"/>
      <c r="L88" s="15" t="s">
        <v>106</v>
      </c>
      <c r="M88" s="24">
        <f t="shared" si="8"/>
        <v>2000000</v>
      </c>
      <c r="N88" s="25"/>
      <c r="O88" s="34">
        <v>2000000</v>
      </c>
      <c r="P88" s="26"/>
    </row>
    <row r="89" spans="1:16" ht="22.5" customHeight="1">
      <c r="A89" s="14"/>
      <c r="B89" s="80" t="s">
        <v>126</v>
      </c>
      <c r="C89" s="80"/>
      <c r="D89" s="80"/>
      <c r="E89" s="80"/>
      <c r="F89" s="15" t="s">
        <v>127</v>
      </c>
      <c r="G89" s="15" t="s">
        <v>105</v>
      </c>
      <c r="H89" s="16"/>
      <c r="I89" s="16"/>
      <c r="J89" s="16"/>
      <c r="K89" s="16"/>
      <c r="L89" s="15" t="s">
        <v>106</v>
      </c>
      <c r="M89" s="24">
        <f t="shared" si="8"/>
        <v>1170000</v>
      </c>
      <c r="N89" s="25"/>
      <c r="O89" s="34">
        <v>1170000</v>
      </c>
      <c r="P89" s="26"/>
    </row>
    <row r="90" spans="1:16" ht="22.5" customHeight="1">
      <c r="A90" s="14"/>
      <c r="B90" s="80" t="s">
        <v>128</v>
      </c>
      <c r="C90" s="80"/>
      <c r="D90" s="80"/>
      <c r="E90" s="80"/>
      <c r="F90" s="15" t="s">
        <v>26</v>
      </c>
      <c r="G90" s="15" t="s">
        <v>105</v>
      </c>
      <c r="H90" s="16"/>
      <c r="I90" s="16"/>
      <c r="J90" s="16"/>
      <c r="K90" s="16"/>
      <c r="L90" s="15" t="s">
        <v>106</v>
      </c>
      <c r="M90" s="24">
        <f>N90</f>
        <v>3000000</v>
      </c>
      <c r="N90" s="25">
        <v>3000000</v>
      </c>
      <c r="O90" s="34"/>
      <c r="P90" s="26"/>
    </row>
    <row r="91" spans="1:16" ht="22.5" customHeight="1">
      <c r="A91" s="14"/>
      <c r="B91" s="80" t="s">
        <v>129</v>
      </c>
      <c r="C91" s="80"/>
      <c r="D91" s="80"/>
      <c r="E91" s="80"/>
      <c r="F91" s="15" t="s">
        <v>26</v>
      </c>
      <c r="G91" s="15" t="s">
        <v>105</v>
      </c>
      <c r="H91" s="16"/>
      <c r="I91" s="16"/>
      <c r="J91" s="16"/>
      <c r="K91" s="16"/>
      <c r="L91" s="15" t="s">
        <v>106</v>
      </c>
      <c r="M91" s="24">
        <f>N91</f>
        <v>500000</v>
      </c>
      <c r="N91" s="25">
        <v>500000</v>
      </c>
      <c r="O91" s="34"/>
      <c r="P91" s="26"/>
    </row>
    <row r="92" spans="1:16" ht="22.5" customHeight="1">
      <c r="A92" s="14"/>
      <c r="B92" s="79" t="s">
        <v>130</v>
      </c>
      <c r="C92" s="79"/>
      <c r="D92" s="79"/>
      <c r="E92" s="79"/>
      <c r="F92" s="15"/>
      <c r="G92" s="15"/>
      <c r="H92" s="16"/>
      <c r="I92" s="16"/>
      <c r="J92" s="16"/>
      <c r="K92" s="16"/>
      <c r="L92" s="15"/>
      <c r="M92" s="24"/>
      <c r="N92" s="25"/>
      <c r="O92" s="34"/>
      <c r="P92" s="26"/>
    </row>
    <row r="93" spans="1:16" ht="22.5" customHeight="1">
      <c r="A93" s="14"/>
      <c r="B93" s="81" t="s">
        <v>131</v>
      </c>
      <c r="C93" s="81"/>
      <c r="D93" s="81"/>
      <c r="E93" s="81"/>
      <c r="F93" s="15" t="s">
        <v>121</v>
      </c>
      <c r="G93" s="15" t="s">
        <v>132</v>
      </c>
      <c r="H93" s="16"/>
      <c r="I93" s="16"/>
      <c r="J93" s="16"/>
      <c r="K93" s="16"/>
      <c r="L93" s="15" t="s">
        <v>133</v>
      </c>
      <c r="M93" s="24">
        <f t="shared" si="1"/>
        <v>250000</v>
      </c>
      <c r="N93" s="35">
        <v>250000</v>
      </c>
      <c r="O93" s="15"/>
      <c r="P93" s="26"/>
    </row>
    <row r="94" spans="1:16" ht="58.5" customHeight="1">
      <c r="A94" s="14"/>
      <c r="B94" s="81" t="s">
        <v>134</v>
      </c>
      <c r="C94" s="81"/>
      <c r="D94" s="81"/>
      <c r="E94" s="81"/>
      <c r="F94" s="15" t="s">
        <v>121</v>
      </c>
      <c r="G94" s="15" t="s">
        <v>132</v>
      </c>
      <c r="H94" s="16"/>
      <c r="I94" s="16"/>
      <c r="J94" s="16"/>
      <c r="K94" s="16"/>
      <c r="L94" s="15" t="s">
        <v>133</v>
      </c>
      <c r="M94" s="24">
        <f t="shared" si="1"/>
        <v>150000</v>
      </c>
      <c r="N94" s="35">
        <v>150000</v>
      </c>
      <c r="O94" s="15"/>
      <c r="P94" s="26"/>
    </row>
    <row r="95" spans="1:16" ht="27" customHeight="1">
      <c r="A95" s="14"/>
      <c r="B95" s="81" t="s">
        <v>135</v>
      </c>
      <c r="C95" s="81"/>
      <c r="D95" s="81"/>
      <c r="E95" s="81"/>
      <c r="F95" s="15" t="s">
        <v>26</v>
      </c>
      <c r="G95" s="15" t="s">
        <v>132</v>
      </c>
      <c r="H95" s="16"/>
      <c r="I95" s="16"/>
      <c r="J95" s="16"/>
      <c r="K95" s="16"/>
      <c r="L95" s="15" t="s">
        <v>133</v>
      </c>
      <c r="M95" s="24">
        <f t="shared" si="1"/>
        <v>20000</v>
      </c>
      <c r="N95" s="25">
        <v>20000</v>
      </c>
      <c r="O95" s="25"/>
      <c r="P95" s="26"/>
    </row>
    <row r="96" spans="1:16" ht="27" customHeight="1">
      <c r="A96" s="14"/>
      <c r="B96" s="81" t="s">
        <v>136</v>
      </c>
      <c r="C96" s="81"/>
      <c r="D96" s="81"/>
      <c r="E96" s="81"/>
      <c r="F96" s="15" t="s">
        <v>26</v>
      </c>
      <c r="G96" s="15" t="s">
        <v>132</v>
      </c>
      <c r="H96" s="16"/>
      <c r="I96" s="16"/>
      <c r="J96" s="16"/>
      <c r="K96" s="16"/>
      <c r="L96" s="15" t="s">
        <v>133</v>
      </c>
      <c r="M96" s="24">
        <f t="shared" ref="M96:M97" si="9">N96</f>
        <v>20000</v>
      </c>
      <c r="N96" s="25">
        <v>20000</v>
      </c>
      <c r="O96" s="15"/>
      <c r="P96" s="26"/>
    </row>
    <row r="97" spans="1:16" ht="27" customHeight="1">
      <c r="A97" s="14"/>
      <c r="B97" s="81" t="s">
        <v>137</v>
      </c>
      <c r="C97" s="81"/>
      <c r="D97" s="81"/>
      <c r="E97" s="81"/>
      <c r="F97" s="15" t="s">
        <v>93</v>
      </c>
      <c r="G97" s="15" t="s">
        <v>132</v>
      </c>
      <c r="H97" s="16"/>
      <c r="I97" s="16"/>
      <c r="J97" s="16"/>
      <c r="K97" s="16"/>
      <c r="L97" s="15" t="s">
        <v>133</v>
      </c>
      <c r="M97" s="24">
        <f t="shared" si="9"/>
        <v>50000</v>
      </c>
      <c r="N97" s="25">
        <v>50000</v>
      </c>
      <c r="O97" s="15"/>
      <c r="P97" s="26"/>
    </row>
    <row r="98" spans="1:16" ht="27" customHeight="1">
      <c r="A98" s="14"/>
      <c r="B98" s="80" t="s">
        <v>138</v>
      </c>
      <c r="C98" s="80"/>
      <c r="D98" s="80"/>
      <c r="E98" s="80"/>
      <c r="F98" s="15" t="s">
        <v>93</v>
      </c>
      <c r="G98" s="15" t="s">
        <v>132</v>
      </c>
      <c r="H98" s="16"/>
      <c r="I98" s="16"/>
      <c r="J98" s="16"/>
      <c r="K98" s="16"/>
      <c r="L98" s="15" t="s">
        <v>133</v>
      </c>
      <c r="M98" s="24">
        <f t="shared" si="1"/>
        <v>1000000</v>
      </c>
      <c r="N98" s="35">
        <v>1000000</v>
      </c>
      <c r="O98" s="15"/>
      <c r="P98" s="26"/>
    </row>
    <row r="99" spans="1:16" ht="27" customHeight="1">
      <c r="A99" s="14"/>
      <c r="B99" s="80" t="s">
        <v>139</v>
      </c>
      <c r="C99" s="80"/>
      <c r="D99" s="80"/>
      <c r="E99" s="80"/>
      <c r="F99" s="15" t="s">
        <v>93</v>
      </c>
      <c r="G99" s="15" t="s">
        <v>132</v>
      </c>
      <c r="H99" s="16"/>
      <c r="I99" s="16"/>
      <c r="J99" s="16"/>
      <c r="K99" s="16"/>
      <c r="L99" s="15" t="s">
        <v>133</v>
      </c>
      <c r="M99" s="24">
        <f t="shared" si="1"/>
        <v>100000</v>
      </c>
      <c r="N99" s="35">
        <v>100000</v>
      </c>
      <c r="O99" s="15"/>
      <c r="P99" s="26"/>
    </row>
    <row r="100" spans="1:16" ht="27" customHeight="1">
      <c r="A100" s="14"/>
      <c r="B100" s="80" t="s">
        <v>140</v>
      </c>
      <c r="C100" s="80"/>
      <c r="D100" s="80"/>
      <c r="E100" s="80"/>
      <c r="F100" s="15" t="s">
        <v>93</v>
      </c>
      <c r="G100" s="15" t="s">
        <v>132</v>
      </c>
      <c r="H100" s="16"/>
      <c r="I100" s="16"/>
      <c r="J100" s="16"/>
      <c r="K100" s="16"/>
      <c r="L100" s="15" t="s">
        <v>133</v>
      </c>
      <c r="M100" s="24">
        <f t="shared" si="1"/>
        <v>120000</v>
      </c>
      <c r="N100" s="35">
        <v>120000</v>
      </c>
      <c r="O100" s="15"/>
      <c r="P100" s="26"/>
    </row>
    <row r="101" spans="1:16" ht="27" customHeight="1">
      <c r="A101" s="14"/>
      <c r="B101" s="80" t="s">
        <v>141</v>
      </c>
      <c r="C101" s="80"/>
      <c r="D101" s="80"/>
      <c r="E101" s="80"/>
      <c r="F101" s="15" t="s">
        <v>93</v>
      </c>
      <c r="G101" s="15" t="s">
        <v>132</v>
      </c>
      <c r="H101" s="16"/>
      <c r="I101" s="16"/>
      <c r="J101" s="16"/>
      <c r="K101" s="16"/>
      <c r="L101" s="15" t="s">
        <v>133</v>
      </c>
      <c r="M101" s="24">
        <f t="shared" si="1"/>
        <v>200000</v>
      </c>
      <c r="N101" s="35">
        <v>200000</v>
      </c>
      <c r="O101" s="15"/>
      <c r="P101" s="26"/>
    </row>
    <row r="102" spans="1:16" ht="27" customHeight="1">
      <c r="A102" s="14"/>
      <c r="B102" s="80" t="s">
        <v>142</v>
      </c>
      <c r="C102" s="80"/>
      <c r="D102" s="80"/>
      <c r="E102" s="80"/>
      <c r="F102" s="15" t="s">
        <v>93</v>
      </c>
      <c r="G102" s="15" t="s">
        <v>132</v>
      </c>
      <c r="H102" s="16"/>
      <c r="I102" s="16"/>
      <c r="J102" s="16"/>
      <c r="K102" s="16"/>
      <c r="L102" s="15" t="s">
        <v>133</v>
      </c>
      <c r="M102" s="24">
        <f t="shared" si="1"/>
        <v>200000</v>
      </c>
      <c r="N102" s="35">
        <v>200000</v>
      </c>
      <c r="O102" s="15"/>
      <c r="P102" s="26"/>
    </row>
    <row r="103" spans="1:16" ht="27" customHeight="1">
      <c r="A103" s="14"/>
      <c r="B103" s="80" t="s">
        <v>143</v>
      </c>
      <c r="C103" s="80"/>
      <c r="D103" s="80"/>
      <c r="E103" s="80"/>
      <c r="F103" s="15" t="s">
        <v>93</v>
      </c>
      <c r="G103" s="15" t="s">
        <v>132</v>
      </c>
      <c r="H103" s="16"/>
      <c r="I103" s="16"/>
      <c r="J103" s="16"/>
      <c r="K103" s="16"/>
      <c r="L103" s="15" t="s">
        <v>133</v>
      </c>
      <c r="M103" s="24">
        <f t="shared" si="1"/>
        <v>100000</v>
      </c>
      <c r="N103" s="35">
        <v>100000</v>
      </c>
      <c r="O103" s="15"/>
      <c r="P103" s="26"/>
    </row>
    <row r="104" spans="1:16" ht="27" customHeight="1">
      <c r="A104" s="14"/>
      <c r="B104" s="80" t="s">
        <v>144</v>
      </c>
      <c r="C104" s="80"/>
      <c r="D104" s="80"/>
      <c r="E104" s="80"/>
      <c r="F104" s="12" t="s">
        <v>127</v>
      </c>
      <c r="G104" s="15" t="s">
        <v>132</v>
      </c>
      <c r="H104" s="16"/>
      <c r="I104" s="16"/>
      <c r="J104" s="16"/>
      <c r="K104" s="16"/>
      <c r="L104" s="15" t="s">
        <v>133</v>
      </c>
      <c r="M104" s="24">
        <f t="shared" si="1"/>
        <v>500000</v>
      </c>
      <c r="N104" s="35">
        <v>500000</v>
      </c>
      <c r="O104" s="15"/>
      <c r="P104" s="26"/>
    </row>
    <row r="105" spans="1:16" ht="27" customHeight="1">
      <c r="A105" s="14"/>
      <c r="B105" s="80" t="s">
        <v>145</v>
      </c>
      <c r="C105" s="80"/>
      <c r="D105" s="80"/>
      <c r="E105" s="80"/>
      <c r="F105" s="12" t="s">
        <v>127</v>
      </c>
      <c r="G105" s="15" t="s">
        <v>132</v>
      </c>
      <c r="H105" s="16"/>
      <c r="I105" s="16"/>
      <c r="J105" s="16"/>
      <c r="K105" s="16"/>
      <c r="L105" s="15" t="s">
        <v>133</v>
      </c>
      <c r="M105" s="24">
        <f t="shared" si="1"/>
        <v>210000</v>
      </c>
      <c r="N105" s="35">
        <v>210000</v>
      </c>
      <c r="O105" s="15"/>
      <c r="P105" s="26"/>
    </row>
    <row r="106" spans="1:16" ht="27" customHeight="1">
      <c r="A106" s="14"/>
      <c r="B106" s="80" t="s">
        <v>146</v>
      </c>
      <c r="C106" s="80"/>
      <c r="D106" s="80"/>
      <c r="E106" s="80"/>
      <c r="F106" s="12" t="s">
        <v>127</v>
      </c>
      <c r="G106" s="15" t="s">
        <v>132</v>
      </c>
      <c r="H106" s="16"/>
      <c r="I106" s="16"/>
      <c r="J106" s="16"/>
      <c r="K106" s="16"/>
      <c r="L106" s="15" t="s">
        <v>133</v>
      </c>
      <c r="M106" s="24">
        <f t="shared" si="1"/>
        <v>90000</v>
      </c>
      <c r="N106" s="35">
        <v>90000</v>
      </c>
      <c r="O106" s="15"/>
      <c r="P106" s="26"/>
    </row>
    <row r="107" spans="1:16" ht="27" customHeight="1">
      <c r="A107" s="14"/>
      <c r="B107" s="80" t="s">
        <v>147</v>
      </c>
      <c r="C107" s="80"/>
      <c r="D107" s="80"/>
      <c r="E107" s="80"/>
      <c r="F107" s="12" t="s">
        <v>127</v>
      </c>
      <c r="G107" s="15" t="s">
        <v>132</v>
      </c>
      <c r="H107" s="16"/>
      <c r="I107" s="16"/>
      <c r="J107" s="16"/>
      <c r="K107" s="16"/>
      <c r="L107" s="15" t="s">
        <v>133</v>
      </c>
      <c r="M107" s="24">
        <f t="shared" si="1"/>
        <v>100000</v>
      </c>
      <c r="N107" s="35">
        <v>100000</v>
      </c>
      <c r="O107" s="15"/>
      <c r="P107" s="26"/>
    </row>
    <row r="108" spans="1:16" ht="27" customHeight="1">
      <c r="A108" s="14"/>
      <c r="B108" s="80" t="s">
        <v>148</v>
      </c>
      <c r="C108" s="80"/>
      <c r="D108" s="80"/>
      <c r="E108" s="80"/>
      <c r="F108" s="12" t="s">
        <v>127</v>
      </c>
      <c r="G108" s="15" t="s">
        <v>132</v>
      </c>
      <c r="H108" s="16"/>
      <c r="I108" s="16"/>
      <c r="J108" s="16"/>
      <c r="K108" s="16"/>
      <c r="L108" s="15" t="s">
        <v>133</v>
      </c>
      <c r="M108" s="24">
        <f t="shared" si="1"/>
        <v>100000</v>
      </c>
      <c r="N108" s="35">
        <v>100000</v>
      </c>
      <c r="O108" s="15"/>
      <c r="P108" s="26"/>
    </row>
    <row r="109" spans="1:16" ht="33.75" customHeight="1">
      <c r="A109" s="14"/>
      <c r="B109" s="80" t="s">
        <v>149</v>
      </c>
      <c r="C109" s="80"/>
      <c r="D109" s="80"/>
      <c r="E109" s="80"/>
      <c r="F109" s="12" t="s">
        <v>127</v>
      </c>
      <c r="G109" s="15" t="s">
        <v>132</v>
      </c>
      <c r="H109" s="16"/>
      <c r="I109" s="16"/>
      <c r="J109" s="16"/>
      <c r="K109" s="16"/>
      <c r="L109" s="15" t="s">
        <v>133</v>
      </c>
      <c r="M109" s="24">
        <f t="shared" ref="M109:M140" si="10">N109</f>
        <v>50000</v>
      </c>
      <c r="N109" s="35">
        <v>50000</v>
      </c>
      <c r="O109" s="15"/>
      <c r="P109" s="26"/>
    </row>
    <row r="110" spans="1:16" ht="37.5" customHeight="1">
      <c r="A110" s="14"/>
      <c r="B110" s="80" t="s">
        <v>150</v>
      </c>
      <c r="C110" s="80"/>
      <c r="D110" s="80"/>
      <c r="E110" s="80"/>
      <c r="F110" s="12" t="s">
        <v>127</v>
      </c>
      <c r="G110" s="15" t="s">
        <v>132</v>
      </c>
      <c r="H110" s="16"/>
      <c r="I110" s="16"/>
      <c r="J110" s="16"/>
      <c r="K110" s="16"/>
      <c r="L110" s="15" t="s">
        <v>133</v>
      </c>
      <c r="M110" s="24">
        <f t="shared" si="10"/>
        <v>1000000</v>
      </c>
      <c r="N110" s="35">
        <v>1000000</v>
      </c>
      <c r="O110" s="15"/>
      <c r="P110" s="26"/>
    </row>
    <row r="111" spans="1:16" ht="27" customHeight="1">
      <c r="A111" s="14"/>
      <c r="B111" s="80" t="s">
        <v>151</v>
      </c>
      <c r="C111" s="80"/>
      <c r="D111" s="80"/>
      <c r="E111" s="80"/>
      <c r="F111" s="12" t="s">
        <v>127</v>
      </c>
      <c r="G111" s="15" t="s">
        <v>132</v>
      </c>
      <c r="H111" s="16"/>
      <c r="I111" s="16"/>
      <c r="J111" s="16"/>
      <c r="K111" s="16"/>
      <c r="L111" s="15" t="s">
        <v>133</v>
      </c>
      <c r="M111" s="24">
        <f t="shared" si="10"/>
        <v>3000000</v>
      </c>
      <c r="N111" s="35">
        <v>3000000</v>
      </c>
      <c r="O111" s="15"/>
      <c r="P111" s="26"/>
    </row>
    <row r="112" spans="1:16">
      <c r="A112" s="14"/>
      <c r="B112" s="79" t="s">
        <v>152</v>
      </c>
      <c r="C112" s="79"/>
      <c r="D112" s="79"/>
      <c r="E112" s="79"/>
      <c r="F112" s="12"/>
      <c r="G112" s="15"/>
      <c r="H112" s="16"/>
      <c r="I112" s="16"/>
      <c r="J112" s="16"/>
      <c r="K112" s="16"/>
      <c r="L112" s="36"/>
      <c r="M112" s="24"/>
      <c r="N112" s="25"/>
      <c r="O112" s="25"/>
      <c r="P112" s="26"/>
    </row>
    <row r="113" spans="1:18" s="2" customFormat="1" ht="33" customHeight="1">
      <c r="A113" s="30"/>
      <c r="B113" s="80" t="s">
        <v>153</v>
      </c>
      <c r="C113" s="80"/>
      <c r="D113" s="80"/>
      <c r="E113" s="80"/>
      <c r="F113" s="21" t="s">
        <v>154</v>
      </c>
      <c r="G113" s="31" t="s">
        <v>23</v>
      </c>
      <c r="H113" s="32"/>
      <c r="I113" s="32"/>
      <c r="J113" s="32"/>
      <c r="K113" s="32"/>
      <c r="L113" s="31" t="s">
        <v>155</v>
      </c>
      <c r="M113" s="24">
        <f t="shared" si="10"/>
        <v>50000</v>
      </c>
      <c r="N113" s="37">
        <v>50000</v>
      </c>
      <c r="O113" s="31"/>
      <c r="P113" s="38"/>
      <c r="R113" s="39"/>
    </row>
    <row r="114" spans="1:18" s="2" customFormat="1" ht="26.25" customHeight="1">
      <c r="A114" s="30"/>
      <c r="B114" s="80" t="s">
        <v>156</v>
      </c>
      <c r="C114" s="80"/>
      <c r="D114" s="80"/>
      <c r="E114" s="80"/>
      <c r="F114" s="21" t="s">
        <v>154</v>
      </c>
      <c r="G114" s="31" t="s">
        <v>23</v>
      </c>
      <c r="H114" s="32"/>
      <c r="I114" s="32"/>
      <c r="J114" s="32"/>
      <c r="K114" s="32"/>
      <c r="L114" s="31" t="s">
        <v>155</v>
      </c>
      <c r="M114" s="24">
        <f t="shared" ref="M114" si="11">N114</f>
        <v>50000</v>
      </c>
      <c r="N114" s="37">
        <v>50000</v>
      </c>
      <c r="O114" s="31"/>
      <c r="P114" s="38"/>
      <c r="R114" s="39"/>
    </row>
    <row r="115" spans="1:18" s="2" customFormat="1" ht="26.25" customHeight="1">
      <c r="A115" s="30"/>
      <c r="B115" s="80" t="s">
        <v>157</v>
      </c>
      <c r="C115" s="80"/>
      <c r="D115" s="80"/>
      <c r="E115" s="80"/>
      <c r="F115" s="21" t="s">
        <v>154</v>
      </c>
      <c r="G115" s="31" t="s">
        <v>23</v>
      </c>
      <c r="H115" s="32"/>
      <c r="I115" s="32"/>
      <c r="J115" s="32"/>
      <c r="K115" s="32"/>
      <c r="L115" s="31" t="s">
        <v>155</v>
      </c>
      <c r="M115" s="24">
        <f t="shared" si="10"/>
        <v>50000</v>
      </c>
      <c r="N115" s="37">
        <v>50000</v>
      </c>
      <c r="O115" s="31"/>
      <c r="P115" s="38"/>
      <c r="R115" s="39"/>
    </row>
    <row r="116" spans="1:18" s="2" customFormat="1" ht="26.25" customHeight="1">
      <c r="A116" s="30"/>
      <c r="B116" s="80" t="s">
        <v>158</v>
      </c>
      <c r="C116" s="80"/>
      <c r="D116" s="80"/>
      <c r="E116" s="80"/>
      <c r="F116" s="21" t="s">
        <v>154</v>
      </c>
      <c r="G116" s="31" t="s">
        <v>23</v>
      </c>
      <c r="H116" s="32"/>
      <c r="I116" s="32"/>
      <c r="J116" s="32"/>
      <c r="K116" s="32"/>
      <c r="L116" s="31" t="s">
        <v>155</v>
      </c>
      <c r="M116" s="24">
        <f t="shared" si="10"/>
        <v>20000</v>
      </c>
      <c r="N116" s="37">
        <v>20000</v>
      </c>
      <c r="O116" s="31"/>
      <c r="P116" s="38"/>
      <c r="R116" s="39"/>
    </row>
    <row r="117" spans="1:18" s="2" customFormat="1" ht="26.25" customHeight="1">
      <c r="A117" s="30"/>
      <c r="B117" s="80" t="s">
        <v>159</v>
      </c>
      <c r="C117" s="80"/>
      <c r="D117" s="80"/>
      <c r="E117" s="80"/>
      <c r="F117" s="21" t="s">
        <v>154</v>
      </c>
      <c r="G117" s="31" t="s">
        <v>23</v>
      </c>
      <c r="H117" s="32"/>
      <c r="I117" s="32"/>
      <c r="J117" s="32"/>
      <c r="K117" s="32"/>
      <c r="L117" s="31" t="s">
        <v>155</v>
      </c>
      <c r="M117" s="24">
        <f t="shared" si="10"/>
        <v>200000</v>
      </c>
      <c r="N117" s="37">
        <v>200000</v>
      </c>
      <c r="O117" s="31"/>
      <c r="P117" s="38"/>
      <c r="R117" s="39"/>
    </row>
    <row r="118" spans="1:18" s="2" customFormat="1" ht="26.25" customHeight="1">
      <c r="A118" s="30"/>
      <c r="B118" s="80" t="s">
        <v>160</v>
      </c>
      <c r="C118" s="80"/>
      <c r="D118" s="80"/>
      <c r="E118" s="80"/>
      <c r="F118" s="21" t="s">
        <v>154</v>
      </c>
      <c r="G118" s="31" t="s">
        <v>23</v>
      </c>
      <c r="H118" s="32"/>
      <c r="I118" s="32"/>
      <c r="J118" s="32"/>
      <c r="K118" s="32"/>
      <c r="L118" s="31" t="s">
        <v>155</v>
      </c>
      <c r="M118" s="24">
        <f t="shared" si="10"/>
        <v>50000</v>
      </c>
      <c r="N118" s="37">
        <v>50000</v>
      </c>
      <c r="O118" s="31"/>
      <c r="P118" s="38"/>
      <c r="R118" s="39"/>
    </row>
    <row r="119" spans="1:18" s="2" customFormat="1" ht="26.25" customHeight="1">
      <c r="A119" s="30"/>
      <c r="B119" s="80" t="s">
        <v>161</v>
      </c>
      <c r="C119" s="80"/>
      <c r="D119" s="80"/>
      <c r="E119" s="80"/>
      <c r="F119" s="21" t="s">
        <v>154</v>
      </c>
      <c r="G119" s="31" t="s">
        <v>23</v>
      </c>
      <c r="H119" s="32"/>
      <c r="I119" s="32"/>
      <c r="J119" s="32"/>
      <c r="K119" s="32"/>
      <c r="L119" s="31" t="s">
        <v>155</v>
      </c>
      <c r="M119" s="24">
        <f t="shared" si="10"/>
        <v>200000</v>
      </c>
      <c r="N119" s="37">
        <v>200000</v>
      </c>
      <c r="O119" s="31"/>
      <c r="P119" s="38"/>
      <c r="R119" s="39"/>
    </row>
    <row r="120" spans="1:18" s="2" customFormat="1" ht="36" customHeight="1">
      <c r="A120" s="30"/>
      <c r="B120" s="80" t="s">
        <v>162</v>
      </c>
      <c r="C120" s="80"/>
      <c r="D120" s="80"/>
      <c r="E120" s="80"/>
      <c r="F120" s="21" t="s">
        <v>154</v>
      </c>
      <c r="G120" s="31" t="s">
        <v>23</v>
      </c>
      <c r="H120" s="32"/>
      <c r="I120" s="32"/>
      <c r="J120" s="32"/>
      <c r="K120" s="32"/>
      <c r="L120" s="31" t="s">
        <v>155</v>
      </c>
      <c r="M120" s="24">
        <f t="shared" si="10"/>
        <v>200000</v>
      </c>
      <c r="N120" s="37">
        <v>200000</v>
      </c>
      <c r="O120" s="31"/>
      <c r="P120" s="38"/>
      <c r="R120" s="39"/>
    </row>
    <row r="121" spans="1:18" s="2" customFormat="1" ht="26.25" customHeight="1">
      <c r="A121" s="30"/>
      <c r="B121" s="80" t="s">
        <v>163</v>
      </c>
      <c r="C121" s="80"/>
      <c r="D121" s="80"/>
      <c r="E121" s="80"/>
      <c r="F121" s="21" t="s">
        <v>154</v>
      </c>
      <c r="G121" s="31" t="s">
        <v>23</v>
      </c>
      <c r="H121" s="32"/>
      <c r="I121" s="32"/>
      <c r="J121" s="32"/>
      <c r="K121" s="32"/>
      <c r="L121" s="31" t="s">
        <v>155</v>
      </c>
      <c r="M121" s="24">
        <f t="shared" si="10"/>
        <v>25000</v>
      </c>
      <c r="N121" s="37">
        <v>25000</v>
      </c>
      <c r="O121" s="31"/>
      <c r="P121" s="38"/>
      <c r="R121" s="39"/>
    </row>
    <row r="122" spans="1:18" s="2" customFormat="1" ht="36" customHeight="1">
      <c r="A122" s="30"/>
      <c r="B122" s="80" t="s">
        <v>164</v>
      </c>
      <c r="C122" s="80"/>
      <c r="D122" s="80"/>
      <c r="E122" s="80"/>
      <c r="F122" s="21" t="s">
        <v>154</v>
      </c>
      <c r="G122" s="31" t="s">
        <v>23</v>
      </c>
      <c r="H122" s="32"/>
      <c r="I122" s="32"/>
      <c r="J122" s="32"/>
      <c r="K122" s="32"/>
      <c r="L122" s="31" t="s">
        <v>155</v>
      </c>
      <c r="M122" s="24">
        <f t="shared" si="10"/>
        <v>350000</v>
      </c>
      <c r="N122" s="37">
        <v>350000</v>
      </c>
      <c r="O122" s="31"/>
      <c r="P122" s="38"/>
      <c r="R122" s="39"/>
    </row>
    <row r="123" spans="1:18" s="2" customFormat="1" ht="26.25" customHeight="1">
      <c r="A123" s="30"/>
      <c r="B123" s="80" t="s">
        <v>165</v>
      </c>
      <c r="C123" s="80"/>
      <c r="D123" s="80"/>
      <c r="E123" s="80"/>
      <c r="F123" s="21" t="s">
        <v>154</v>
      </c>
      <c r="G123" s="31" t="s">
        <v>23</v>
      </c>
      <c r="H123" s="32"/>
      <c r="I123" s="32"/>
      <c r="J123" s="32"/>
      <c r="K123" s="32"/>
      <c r="L123" s="31" t="s">
        <v>155</v>
      </c>
      <c r="M123" s="24">
        <f t="shared" si="10"/>
        <v>15000</v>
      </c>
      <c r="N123" s="37">
        <v>15000</v>
      </c>
      <c r="O123" s="31"/>
      <c r="P123" s="38"/>
      <c r="R123" s="39"/>
    </row>
    <row r="124" spans="1:18" s="2" customFormat="1" ht="26.25" customHeight="1">
      <c r="A124" s="30"/>
      <c r="B124" s="80" t="s">
        <v>166</v>
      </c>
      <c r="C124" s="80"/>
      <c r="D124" s="80"/>
      <c r="E124" s="80"/>
      <c r="F124" s="21" t="s">
        <v>154</v>
      </c>
      <c r="G124" s="31" t="s">
        <v>23</v>
      </c>
      <c r="H124" s="32"/>
      <c r="I124" s="32"/>
      <c r="J124" s="32"/>
      <c r="K124" s="32"/>
      <c r="L124" s="31" t="s">
        <v>155</v>
      </c>
      <c r="M124" s="24">
        <f t="shared" si="10"/>
        <v>50000</v>
      </c>
      <c r="N124" s="37">
        <v>50000</v>
      </c>
      <c r="O124" s="31"/>
      <c r="P124" s="38"/>
      <c r="R124" s="39"/>
    </row>
    <row r="125" spans="1:18" s="2" customFormat="1" ht="26.25" customHeight="1">
      <c r="A125" s="30"/>
      <c r="B125" s="80" t="s">
        <v>167</v>
      </c>
      <c r="C125" s="80"/>
      <c r="D125" s="80"/>
      <c r="E125" s="80"/>
      <c r="F125" s="21" t="s">
        <v>154</v>
      </c>
      <c r="G125" s="31" t="s">
        <v>23</v>
      </c>
      <c r="H125" s="32"/>
      <c r="I125" s="32"/>
      <c r="J125" s="32"/>
      <c r="K125" s="32"/>
      <c r="L125" s="31" t="s">
        <v>155</v>
      </c>
      <c r="M125" s="24">
        <f>O125</f>
        <v>1000000</v>
      </c>
      <c r="N125" s="37"/>
      <c r="O125" s="37">
        <v>1000000</v>
      </c>
      <c r="P125" s="38"/>
      <c r="R125" s="39"/>
    </row>
    <row r="126" spans="1:18" s="2" customFormat="1" ht="26.25" customHeight="1">
      <c r="A126" s="30"/>
      <c r="B126" s="80" t="s">
        <v>168</v>
      </c>
      <c r="C126" s="80"/>
      <c r="D126" s="80"/>
      <c r="E126" s="80"/>
      <c r="F126" s="21" t="s">
        <v>154</v>
      </c>
      <c r="G126" s="31" t="s">
        <v>23</v>
      </c>
      <c r="H126" s="32"/>
      <c r="I126" s="32"/>
      <c r="J126" s="32"/>
      <c r="K126" s="32"/>
      <c r="L126" s="31" t="s">
        <v>155</v>
      </c>
      <c r="M126" s="24">
        <f t="shared" si="10"/>
        <v>100000</v>
      </c>
      <c r="N126" s="37">
        <v>100000</v>
      </c>
      <c r="O126" s="31"/>
      <c r="P126" s="38"/>
      <c r="R126" s="39"/>
    </row>
    <row r="127" spans="1:18" s="2" customFormat="1" ht="26.25" customHeight="1">
      <c r="A127" s="30"/>
      <c r="B127" s="80" t="s">
        <v>169</v>
      </c>
      <c r="C127" s="80"/>
      <c r="D127" s="80"/>
      <c r="E127" s="80"/>
      <c r="F127" s="21" t="s">
        <v>154</v>
      </c>
      <c r="G127" s="31" t="s">
        <v>23</v>
      </c>
      <c r="H127" s="32"/>
      <c r="I127" s="32"/>
      <c r="J127" s="32"/>
      <c r="K127" s="32"/>
      <c r="L127" s="31" t="s">
        <v>155</v>
      </c>
      <c r="M127" s="24">
        <f t="shared" si="10"/>
        <v>100000</v>
      </c>
      <c r="N127" s="37">
        <v>100000</v>
      </c>
      <c r="O127" s="31"/>
      <c r="P127" s="38"/>
      <c r="R127" s="39"/>
    </row>
    <row r="128" spans="1:18" s="2" customFormat="1" ht="41.25" customHeight="1">
      <c r="A128" s="30"/>
      <c r="B128" s="80" t="s">
        <v>170</v>
      </c>
      <c r="C128" s="80"/>
      <c r="D128" s="80"/>
      <c r="E128" s="80"/>
      <c r="F128" s="21" t="s">
        <v>154</v>
      </c>
      <c r="G128" s="31" t="s">
        <v>23</v>
      </c>
      <c r="H128" s="32"/>
      <c r="I128" s="32"/>
      <c r="J128" s="32"/>
      <c r="K128" s="32"/>
      <c r="L128" s="31" t="s">
        <v>155</v>
      </c>
      <c r="M128" s="24">
        <f t="shared" si="10"/>
        <v>50000</v>
      </c>
      <c r="N128" s="37">
        <v>50000</v>
      </c>
      <c r="O128" s="31"/>
      <c r="P128" s="38"/>
      <c r="R128" s="39"/>
    </row>
    <row r="129" spans="1:18" s="2" customFormat="1" ht="26.25" customHeight="1">
      <c r="A129" s="30"/>
      <c r="B129" s="80" t="s">
        <v>171</v>
      </c>
      <c r="C129" s="80"/>
      <c r="D129" s="80"/>
      <c r="E129" s="80"/>
      <c r="F129" s="21" t="s">
        <v>154</v>
      </c>
      <c r="G129" s="31" t="s">
        <v>23</v>
      </c>
      <c r="H129" s="32"/>
      <c r="I129" s="32"/>
      <c r="J129" s="32"/>
      <c r="K129" s="32"/>
      <c r="L129" s="31" t="s">
        <v>155</v>
      </c>
      <c r="M129" s="24">
        <f>O129</f>
        <v>100000</v>
      </c>
      <c r="N129" s="37"/>
      <c r="O129" s="37">
        <v>100000</v>
      </c>
      <c r="P129" s="38"/>
      <c r="R129" s="39"/>
    </row>
    <row r="130" spans="1:18" s="2" customFormat="1" ht="26.25" customHeight="1">
      <c r="A130" s="30"/>
      <c r="B130" s="80" t="s">
        <v>172</v>
      </c>
      <c r="C130" s="80"/>
      <c r="D130" s="80"/>
      <c r="E130" s="80"/>
      <c r="F130" s="21" t="s">
        <v>154</v>
      </c>
      <c r="G130" s="31" t="s">
        <v>23</v>
      </c>
      <c r="H130" s="32"/>
      <c r="I130" s="32"/>
      <c r="J130" s="32"/>
      <c r="K130" s="32"/>
      <c r="L130" s="31" t="s">
        <v>155</v>
      </c>
      <c r="M130" s="24">
        <f t="shared" si="10"/>
        <v>76711.679999999993</v>
      </c>
      <c r="N130" s="37">
        <v>76711.679999999993</v>
      </c>
      <c r="O130" s="31"/>
      <c r="P130" s="38"/>
      <c r="R130" s="39"/>
    </row>
    <row r="131" spans="1:18" s="2" customFormat="1" ht="34.5" customHeight="1">
      <c r="A131" s="30"/>
      <c r="B131" s="80" t="s">
        <v>173</v>
      </c>
      <c r="C131" s="80"/>
      <c r="D131" s="80"/>
      <c r="E131" s="80"/>
      <c r="F131" s="21"/>
      <c r="G131" s="31"/>
      <c r="H131" s="32"/>
      <c r="I131" s="32"/>
      <c r="J131" s="32"/>
      <c r="K131" s="32"/>
      <c r="L131" s="31" t="s">
        <v>155</v>
      </c>
      <c r="M131" s="24">
        <f t="shared" ref="M131:M132" si="12">N131</f>
        <v>50000</v>
      </c>
      <c r="N131" s="37">
        <v>50000</v>
      </c>
      <c r="O131" s="31"/>
      <c r="P131" s="38"/>
      <c r="R131" s="39"/>
    </row>
    <row r="132" spans="1:18" s="2" customFormat="1" ht="34.5" customHeight="1">
      <c r="A132" s="30"/>
      <c r="B132" s="80" t="s">
        <v>174</v>
      </c>
      <c r="C132" s="80"/>
      <c r="D132" s="80"/>
      <c r="E132" s="80"/>
      <c r="F132" s="21"/>
      <c r="G132" s="31"/>
      <c r="H132" s="32"/>
      <c r="I132" s="32"/>
      <c r="J132" s="32"/>
      <c r="K132" s="32"/>
      <c r="L132" s="31" t="s">
        <v>155</v>
      </c>
      <c r="M132" s="24">
        <f t="shared" si="12"/>
        <v>300000</v>
      </c>
      <c r="N132" s="37">
        <v>300000</v>
      </c>
      <c r="O132" s="31"/>
      <c r="P132" s="38"/>
      <c r="R132" s="39"/>
    </row>
    <row r="133" spans="1:18" s="2" customFormat="1" ht="34.5" customHeight="1">
      <c r="A133" s="30"/>
      <c r="B133" s="82" t="s">
        <v>175</v>
      </c>
      <c r="C133" s="82"/>
      <c r="D133" s="82"/>
      <c r="E133" s="82"/>
      <c r="F133" s="21"/>
      <c r="G133" s="31"/>
      <c r="H133" s="32"/>
      <c r="I133" s="32"/>
      <c r="J133" s="32"/>
      <c r="K133" s="32"/>
      <c r="L133" s="31" t="s">
        <v>155</v>
      </c>
      <c r="M133" s="24">
        <f t="shared" ref="M133" si="13">N133</f>
        <v>100000</v>
      </c>
      <c r="N133" s="37">
        <v>100000</v>
      </c>
      <c r="O133" s="31"/>
      <c r="P133" s="38"/>
      <c r="R133" s="39"/>
    </row>
    <row r="134" spans="1:18" s="2" customFormat="1" ht="26.25" customHeight="1">
      <c r="A134" s="30"/>
      <c r="B134" s="80" t="s">
        <v>176</v>
      </c>
      <c r="C134" s="80"/>
      <c r="D134" s="80"/>
      <c r="E134" s="80"/>
      <c r="F134" s="21" t="s">
        <v>26</v>
      </c>
      <c r="G134" s="31" t="s">
        <v>23</v>
      </c>
      <c r="H134" s="32"/>
      <c r="I134" s="32"/>
      <c r="J134" s="32"/>
      <c r="K134" s="32"/>
      <c r="L134" s="31" t="s">
        <v>155</v>
      </c>
      <c r="M134" s="24">
        <f t="shared" si="10"/>
        <v>750000</v>
      </c>
      <c r="N134" s="37">
        <v>750000</v>
      </c>
      <c r="O134" s="31"/>
      <c r="P134" s="38"/>
      <c r="R134" s="39"/>
    </row>
    <row r="135" spans="1:18" s="2" customFormat="1" ht="26.25" customHeight="1">
      <c r="A135" s="30"/>
      <c r="B135" s="80" t="s">
        <v>177</v>
      </c>
      <c r="C135" s="80"/>
      <c r="D135" s="80"/>
      <c r="E135" s="80"/>
      <c r="F135" s="21" t="s">
        <v>83</v>
      </c>
      <c r="G135" s="31" t="s">
        <v>23</v>
      </c>
      <c r="H135" s="32"/>
      <c r="I135" s="32"/>
      <c r="J135" s="32"/>
      <c r="K135" s="32"/>
      <c r="L135" s="31" t="s">
        <v>155</v>
      </c>
      <c r="M135" s="24">
        <f t="shared" si="10"/>
        <v>50000</v>
      </c>
      <c r="N135" s="37">
        <v>50000</v>
      </c>
      <c r="O135" s="25"/>
      <c r="P135" s="38"/>
      <c r="R135" s="39"/>
    </row>
    <row r="136" spans="1:18" s="2" customFormat="1" ht="26.25" customHeight="1">
      <c r="A136" s="30"/>
      <c r="B136" s="80" t="s">
        <v>178</v>
      </c>
      <c r="C136" s="80"/>
      <c r="D136" s="80"/>
      <c r="E136" s="80"/>
      <c r="F136" s="21" t="s">
        <v>104</v>
      </c>
      <c r="G136" s="31" t="s">
        <v>23</v>
      </c>
      <c r="H136" s="32"/>
      <c r="I136" s="32"/>
      <c r="J136" s="32"/>
      <c r="K136" s="32"/>
      <c r="L136" s="31" t="s">
        <v>155</v>
      </c>
      <c r="M136" s="24">
        <f t="shared" si="10"/>
        <v>50000</v>
      </c>
      <c r="N136" s="37">
        <v>50000</v>
      </c>
      <c r="O136" s="31"/>
      <c r="P136" s="38"/>
      <c r="R136" s="39"/>
    </row>
    <row r="137" spans="1:18" ht="21.75" customHeight="1">
      <c r="A137" s="14"/>
      <c r="B137" s="79" t="s">
        <v>179</v>
      </c>
      <c r="C137" s="79"/>
      <c r="D137" s="79"/>
      <c r="E137" s="79"/>
      <c r="F137" s="12"/>
      <c r="G137" s="15"/>
      <c r="H137" s="16"/>
      <c r="I137" s="16"/>
      <c r="J137" s="16"/>
      <c r="K137" s="16"/>
      <c r="L137" s="15"/>
      <c r="M137" s="24"/>
      <c r="N137" s="34"/>
      <c r="O137" s="15"/>
      <c r="P137" s="26"/>
      <c r="R137" s="27"/>
    </row>
    <row r="138" spans="1:18" ht="37.5" customHeight="1">
      <c r="A138" s="14"/>
      <c r="B138" s="78" t="s">
        <v>180</v>
      </c>
      <c r="C138" s="78"/>
      <c r="D138" s="78"/>
      <c r="E138" s="78"/>
      <c r="F138" s="12" t="s">
        <v>154</v>
      </c>
      <c r="G138" s="15" t="s">
        <v>70</v>
      </c>
      <c r="H138" s="16"/>
      <c r="I138" s="16"/>
      <c r="J138" s="16"/>
      <c r="K138" s="16"/>
      <c r="L138" s="15" t="s">
        <v>181</v>
      </c>
      <c r="M138" s="24">
        <f t="shared" si="10"/>
        <v>1308590.72</v>
      </c>
      <c r="N138" s="34">
        <v>1308590.72</v>
      </c>
      <c r="O138" s="22"/>
      <c r="P138" s="26"/>
      <c r="R138" s="27"/>
    </row>
    <row r="139" spans="1:18" ht="37.5" customHeight="1">
      <c r="A139" s="14"/>
      <c r="B139" s="78" t="s">
        <v>182</v>
      </c>
      <c r="C139" s="78"/>
      <c r="D139" s="78"/>
      <c r="E139" s="78"/>
      <c r="F139" s="12" t="s">
        <v>154</v>
      </c>
      <c r="G139" s="15" t="s">
        <v>70</v>
      </c>
      <c r="H139" s="16"/>
      <c r="I139" s="16"/>
      <c r="J139" s="16"/>
      <c r="K139" s="16"/>
      <c r="L139" s="15" t="s">
        <v>181</v>
      </c>
      <c r="M139" s="24">
        <f t="shared" si="10"/>
        <v>100000</v>
      </c>
      <c r="N139" s="34">
        <v>100000</v>
      </c>
      <c r="O139" s="22"/>
      <c r="P139" s="26"/>
    </row>
    <row r="140" spans="1:18" ht="37.5" customHeight="1">
      <c r="A140" s="14"/>
      <c r="B140" s="78" t="s">
        <v>183</v>
      </c>
      <c r="C140" s="78"/>
      <c r="D140" s="78"/>
      <c r="E140" s="78"/>
      <c r="F140" s="12" t="s">
        <v>154</v>
      </c>
      <c r="G140" s="15" t="s">
        <v>70</v>
      </c>
      <c r="H140" s="16"/>
      <c r="I140" s="16"/>
      <c r="J140" s="16"/>
      <c r="K140" s="16"/>
      <c r="L140" s="15" t="s">
        <v>181</v>
      </c>
      <c r="M140" s="24">
        <f t="shared" si="10"/>
        <v>300000</v>
      </c>
      <c r="N140" s="34">
        <v>300000</v>
      </c>
      <c r="O140" s="22"/>
      <c r="P140" s="26"/>
    </row>
    <row r="141" spans="1:18">
      <c r="A141" s="40"/>
      <c r="B141" s="83"/>
      <c r="C141" s="84"/>
      <c r="D141" s="84"/>
      <c r="E141" s="85"/>
      <c r="F141" s="41"/>
      <c r="G141" s="42"/>
      <c r="H141" s="43"/>
      <c r="I141" s="43"/>
      <c r="J141" s="43"/>
      <c r="K141" s="45"/>
      <c r="L141" s="42"/>
      <c r="M141" s="46">
        <f>SUM(M9:M140)</f>
        <v>113906048.00000001</v>
      </c>
      <c r="N141" s="47">
        <f>SUM(N9:N140)</f>
        <v>94324838.400000021</v>
      </c>
      <c r="O141" s="48">
        <f>SUM(O9:O140)</f>
        <v>19581209.600000001</v>
      </c>
      <c r="P141" s="49"/>
    </row>
    <row r="142" spans="1:18">
      <c r="A142" s="3"/>
      <c r="F142" s="3"/>
      <c r="G142" s="3"/>
      <c r="H142" s="3"/>
      <c r="I142" s="3"/>
      <c r="J142" s="3"/>
      <c r="K142" s="3"/>
      <c r="L142" s="50"/>
      <c r="M142" s="51"/>
      <c r="N142" s="52"/>
      <c r="O142" s="53"/>
      <c r="P142" s="3"/>
    </row>
    <row r="143" spans="1:18">
      <c r="A143" s="3" t="s">
        <v>184</v>
      </c>
      <c r="F143" s="3"/>
      <c r="G143" s="3"/>
      <c r="H143" s="3" t="s">
        <v>185</v>
      </c>
      <c r="I143" s="3"/>
      <c r="J143" s="3"/>
      <c r="K143" s="3"/>
      <c r="L143" s="50"/>
      <c r="M143" s="51"/>
      <c r="N143" s="52" t="s">
        <v>186</v>
      </c>
      <c r="O143" s="53"/>
      <c r="P143" s="3"/>
    </row>
    <row r="144" spans="1:18">
      <c r="A144" s="3"/>
      <c r="E144" s="5" t="s">
        <v>187</v>
      </c>
      <c r="F144" s="3"/>
      <c r="G144" s="3"/>
      <c r="H144" s="3"/>
      <c r="I144" s="3"/>
      <c r="J144" s="5" t="s">
        <v>187</v>
      </c>
      <c r="K144" s="3"/>
      <c r="L144" s="50"/>
      <c r="M144" s="51"/>
      <c r="N144" s="52"/>
      <c r="O144" s="5" t="s">
        <v>187</v>
      </c>
      <c r="P144" s="3"/>
    </row>
    <row r="145" spans="1:16" ht="16.5" customHeight="1">
      <c r="A145" s="3"/>
      <c r="C145" s="86" t="s">
        <v>188</v>
      </c>
      <c r="D145" s="86"/>
      <c r="E145" s="86"/>
      <c r="F145" s="44"/>
      <c r="G145" s="44"/>
      <c r="H145" s="44"/>
      <c r="I145" s="87" t="s">
        <v>189</v>
      </c>
      <c r="J145" s="87"/>
      <c r="K145" s="87"/>
      <c r="L145" s="54"/>
      <c r="M145" s="55"/>
      <c r="N145" s="56"/>
      <c r="O145" s="87" t="s">
        <v>190</v>
      </c>
      <c r="P145" s="87"/>
    </row>
    <row r="146" spans="1:16" s="3" customFormat="1" ht="15" customHeight="1">
      <c r="B146" s="5"/>
      <c r="C146" s="88" t="s">
        <v>191</v>
      </c>
      <c r="D146" s="88"/>
      <c r="E146" s="88"/>
      <c r="I146" s="89" t="s">
        <v>192</v>
      </c>
      <c r="J146" s="89"/>
      <c r="K146" s="89"/>
      <c r="L146" s="50"/>
      <c r="M146" s="51"/>
      <c r="N146" s="52"/>
      <c r="O146" s="89" t="s">
        <v>193</v>
      </c>
      <c r="P146" s="89"/>
    </row>
    <row r="147" spans="1:16">
      <c r="A147" s="3"/>
      <c r="F147" s="3"/>
      <c r="G147" s="3"/>
      <c r="H147" s="3"/>
      <c r="I147" s="3"/>
      <c r="J147" s="3"/>
      <c r="K147" s="3"/>
      <c r="L147" s="3"/>
      <c r="M147" s="53"/>
      <c r="N147" s="52"/>
      <c r="O147" s="53"/>
      <c r="P147" s="3"/>
    </row>
    <row r="148" spans="1:16">
      <c r="A148" s="3"/>
      <c r="F148" s="3"/>
      <c r="G148" s="3"/>
      <c r="H148" s="3"/>
      <c r="I148" s="3"/>
      <c r="J148" s="3"/>
      <c r="K148" s="3"/>
      <c r="L148" s="3"/>
      <c r="M148" s="53"/>
      <c r="N148" s="52"/>
      <c r="O148" s="53"/>
      <c r="P148" s="3"/>
    </row>
    <row r="149" spans="1:16">
      <c r="A149" s="3"/>
      <c r="F149" s="3"/>
      <c r="G149" s="3"/>
      <c r="H149" s="3"/>
      <c r="I149" s="3"/>
      <c r="J149" s="3"/>
      <c r="K149" s="57"/>
      <c r="L149" s="3"/>
      <c r="M149" s="53"/>
      <c r="N149" s="52"/>
      <c r="O149" s="53"/>
      <c r="P149" s="3"/>
    </row>
    <row r="150" spans="1:16">
      <c r="K150" s="27"/>
      <c r="L150" s="58"/>
      <c r="M150" s="59"/>
    </row>
    <row r="151" spans="1:16">
      <c r="K151" s="27"/>
      <c r="L151" s="58"/>
      <c r="M151" s="59"/>
    </row>
    <row r="152" spans="1:16">
      <c r="L152" s="58"/>
    </row>
    <row r="153" spans="1:16">
      <c r="L153" s="58"/>
    </row>
    <row r="154" spans="1:16">
      <c r="K154" s="27">
        <f>K151-K153</f>
        <v>0</v>
      </c>
      <c r="L154" s="58"/>
    </row>
    <row r="155" spans="1:16">
      <c r="L155" s="58"/>
    </row>
    <row r="156" spans="1:16">
      <c r="L156" s="58"/>
    </row>
    <row r="157" spans="1:16">
      <c r="L157" s="58"/>
    </row>
    <row r="158" spans="1:16">
      <c r="L158" s="58"/>
    </row>
    <row r="159" spans="1:16">
      <c r="L159" s="58"/>
    </row>
    <row r="160" spans="1:16">
      <c r="L160" s="58"/>
    </row>
    <row r="161" spans="12:12">
      <c r="L161" s="58"/>
    </row>
    <row r="162" spans="12:12">
      <c r="L162" s="58"/>
    </row>
    <row r="163" spans="12:12">
      <c r="L163" s="58"/>
    </row>
    <row r="164" spans="12:12">
      <c r="L164" s="58"/>
    </row>
    <row r="165" spans="12:12">
      <c r="L165" s="58"/>
    </row>
    <row r="166" spans="12:12">
      <c r="L166" s="58"/>
    </row>
    <row r="167" spans="12:12">
      <c r="L167" s="58"/>
    </row>
    <row r="168" spans="12:12">
      <c r="L168" s="58"/>
    </row>
    <row r="169" spans="12:12">
      <c r="L169" s="58"/>
    </row>
    <row r="170" spans="12:12">
      <c r="L170" s="60"/>
    </row>
  </sheetData>
  <autoFilter ref="B1:E146" xr:uid="{00000000-0009-0000-0000-000000000000}"/>
  <mergeCells count="150">
    <mergeCell ref="B138:E138"/>
    <mergeCell ref="B139:E139"/>
    <mergeCell ref="B140:E140"/>
    <mergeCell ref="B141:E141"/>
    <mergeCell ref="C145:E145"/>
    <mergeCell ref="I145:K145"/>
    <mergeCell ref="O145:P145"/>
    <mergeCell ref="C146:E146"/>
    <mergeCell ref="I146:K146"/>
    <mergeCell ref="O146:P146"/>
    <mergeCell ref="B129:E129"/>
    <mergeCell ref="B130:E130"/>
    <mergeCell ref="B131:E131"/>
    <mergeCell ref="B132:E132"/>
    <mergeCell ref="B133:E133"/>
    <mergeCell ref="B134:E134"/>
    <mergeCell ref="B135:E135"/>
    <mergeCell ref="B136:E136"/>
    <mergeCell ref="B137:E137"/>
    <mergeCell ref="B120:E120"/>
    <mergeCell ref="B121:E121"/>
    <mergeCell ref="B122:E122"/>
    <mergeCell ref="B123:E123"/>
    <mergeCell ref="B124:E124"/>
    <mergeCell ref="B125:E125"/>
    <mergeCell ref="B126:E126"/>
    <mergeCell ref="B127:E127"/>
    <mergeCell ref="B128:E128"/>
    <mergeCell ref="B111:E111"/>
    <mergeCell ref="B112:E112"/>
    <mergeCell ref="B113:E113"/>
    <mergeCell ref="B114:E114"/>
    <mergeCell ref="B115:E115"/>
    <mergeCell ref="B116:E116"/>
    <mergeCell ref="B117:E117"/>
    <mergeCell ref="B118:E118"/>
    <mergeCell ref="B119:E119"/>
    <mergeCell ref="B102:E102"/>
    <mergeCell ref="B103:E103"/>
    <mergeCell ref="B104:E104"/>
    <mergeCell ref="B105:E105"/>
    <mergeCell ref="B106:E106"/>
    <mergeCell ref="B107:E107"/>
    <mergeCell ref="B108:E108"/>
    <mergeCell ref="B109:E109"/>
    <mergeCell ref="B110:E110"/>
    <mergeCell ref="B93:E93"/>
    <mergeCell ref="B94:E94"/>
    <mergeCell ref="B95:E95"/>
    <mergeCell ref="B96:E96"/>
    <mergeCell ref="B97:E97"/>
    <mergeCell ref="B98:E98"/>
    <mergeCell ref="B99:E99"/>
    <mergeCell ref="B100:E100"/>
    <mergeCell ref="B101:E101"/>
    <mergeCell ref="B84:E84"/>
    <mergeCell ref="B85:E85"/>
    <mergeCell ref="B86:E86"/>
    <mergeCell ref="B87:E87"/>
    <mergeCell ref="B88:E88"/>
    <mergeCell ref="B89:E89"/>
    <mergeCell ref="B90:E90"/>
    <mergeCell ref="B91:E91"/>
    <mergeCell ref="B92:E92"/>
    <mergeCell ref="B75:E75"/>
    <mergeCell ref="B76:E76"/>
    <mergeCell ref="B77:E77"/>
    <mergeCell ref="B78:E78"/>
    <mergeCell ref="B79:E79"/>
    <mergeCell ref="B80:E80"/>
    <mergeCell ref="B81:E81"/>
    <mergeCell ref="B82:E82"/>
    <mergeCell ref="B83:E83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  <mergeCell ref="B48:E48"/>
    <mergeCell ref="B49:E49"/>
    <mergeCell ref="B50:E50"/>
    <mergeCell ref="B51:E51"/>
    <mergeCell ref="B52:E52"/>
    <mergeCell ref="B53:E53"/>
    <mergeCell ref="B54:E54"/>
    <mergeCell ref="B55:E55"/>
    <mergeCell ref="B56:E56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A1:P1"/>
    <mergeCell ref="A2:P2"/>
    <mergeCell ref="A3:P3"/>
    <mergeCell ref="A5:P5"/>
    <mergeCell ref="H7:K7"/>
    <mergeCell ref="M7:O7"/>
    <mergeCell ref="B9:E9"/>
    <mergeCell ref="B10:E10"/>
    <mergeCell ref="B11:E11"/>
    <mergeCell ref="A7:A8"/>
    <mergeCell ref="F7:F8"/>
    <mergeCell ref="G7:G8"/>
    <mergeCell ref="L7:L8"/>
    <mergeCell ref="B7:E8"/>
  </mergeCells>
  <pageMargins left="0.5" right="0.5" top="0.5" bottom="0.75" header="0.3" footer="0.3"/>
  <pageSetup paperSize="5" scale="66" fitToHeight="0" orientation="landscape" horizontalDpi="1200" verticalDpi="1200" r:id="rId1"/>
  <headerFooter scaleWithDoc="0" alignWithMargins="0">
    <oddFooter>&amp;C&amp;"Century Gothic,Bold"&amp;9&amp;K00-017Annual Procurement Plan 2022&amp;"Century Gothic,Regular"&amp;K01+000  &amp;"Century Gothic,Italic"Page &amp;P of 5</oddFooter>
  </headerFooter>
  <rowBreaks count="1" manualBreakCount="1">
    <brk id="120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74489B-3B9C-494D-A480-2062976E9D88}">
  <sheetPr>
    <pageSetUpPr fitToPage="1"/>
  </sheetPr>
  <dimension ref="A1:W165"/>
  <sheetViews>
    <sheetView tabSelected="1" view="pageBreakPreview" topLeftCell="A88" zoomScale="30" zoomScaleNormal="90" zoomScaleSheetLayoutView="30" zoomScalePageLayoutView="90" workbookViewId="0">
      <selection activeCell="K96" sqref="K96"/>
    </sheetView>
  </sheetViews>
  <sheetFormatPr defaultColWidth="9.140625" defaultRowHeight="18"/>
  <cols>
    <col min="1" max="1" width="12.5703125" style="4" customWidth="1"/>
    <col min="2" max="3" width="9.140625" style="5"/>
    <col min="4" max="4" width="20.85546875" style="5" bestFit="1" customWidth="1"/>
    <col min="5" max="5" width="34" style="5" customWidth="1"/>
    <col min="6" max="6" width="19.42578125" style="4" customWidth="1"/>
    <col min="7" max="7" width="20" style="4" customWidth="1"/>
    <col min="8" max="11" width="11.28515625" style="4" customWidth="1"/>
    <col min="12" max="12" width="12.5703125" style="6" customWidth="1"/>
    <col min="13" max="13" width="21.7109375" style="7" customWidth="1"/>
    <col min="14" max="14" width="20.7109375" style="8" customWidth="1"/>
    <col min="15" max="15" width="18.5703125" style="8" customWidth="1"/>
    <col min="16" max="16" width="18" style="4" customWidth="1"/>
    <col min="17" max="17" width="9.140625" style="4"/>
    <col min="18" max="18" width="15.28515625" style="4" customWidth="1"/>
    <col min="19" max="22" width="9.140625" style="4"/>
    <col min="23" max="23" width="16.42578125" style="4" customWidth="1"/>
    <col min="24" max="16384" width="9.140625" style="4"/>
  </cols>
  <sheetData>
    <row r="1" spans="1:19" ht="20.2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9" ht="20.25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S2" s="27"/>
    </row>
    <row r="3" spans="1:19" ht="20.25">
      <c r="A3" s="68" t="s">
        <v>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S3" s="27"/>
    </row>
    <row r="4" spans="1:19" ht="20.25">
      <c r="A4" s="10"/>
      <c r="F4" s="10"/>
      <c r="G4" s="10"/>
      <c r="H4" s="10"/>
      <c r="I4" s="10"/>
      <c r="J4" s="10"/>
      <c r="K4" s="10"/>
      <c r="L4" s="17"/>
      <c r="M4" s="9"/>
      <c r="N4" s="18"/>
      <c r="O4" s="18"/>
      <c r="P4" s="10"/>
      <c r="R4" s="28"/>
      <c r="S4" s="27"/>
    </row>
    <row r="5" spans="1:19" ht="20.25">
      <c r="A5" s="69" t="s">
        <v>3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S5" s="27"/>
    </row>
    <row r="6" spans="1:19" ht="18.75" thickBot="1">
      <c r="L6" s="19"/>
      <c r="S6" s="27"/>
    </row>
    <row r="7" spans="1:19" ht="16.5" customHeight="1">
      <c r="A7" s="73" t="s">
        <v>4</v>
      </c>
      <c r="B7" s="76" t="s">
        <v>5</v>
      </c>
      <c r="C7" s="76"/>
      <c r="D7" s="76"/>
      <c r="E7" s="76"/>
      <c r="F7" s="71" t="s">
        <v>6</v>
      </c>
      <c r="G7" s="71" t="s">
        <v>7</v>
      </c>
      <c r="H7" s="70" t="s">
        <v>8</v>
      </c>
      <c r="I7" s="70"/>
      <c r="J7" s="70"/>
      <c r="K7" s="70"/>
      <c r="L7" s="71" t="s">
        <v>9</v>
      </c>
      <c r="M7" s="71" t="s">
        <v>10</v>
      </c>
      <c r="N7" s="71"/>
      <c r="O7" s="71"/>
      <c r="P7" s="20" t="s">
        <v>11</v>
      </c>
      <c r="S7" s="27"/>
    </row>
    <row r="8" spans="1:19" ht="33" customHeight="1">
      <c r="A8" s="74"/>
      <c r="B8" s="77"/>
      <c r="C8" s="77"/>
      <c r="D8" s="77"/>
      <c r="E8" s="77"/>
      <c r="F8" s="75"/>
      <c r="G8" s="75"/>
      <c r="H8" s="13" t="s">
        <v>12</v>
      </c>
      <c r="I8" s="13" t="s">
        <v>13</v>
      </c>
      <c r="J8" s="13" t="s">
        <v>14</v>
      </c>
      <c r="K8" s="13" t="s">
        <v>15</v>
      </c>
      <c r="L8" s="75"/>
      <c r="M8" s="21" t="s">
        <v>16</v>
      </c>
      <c r="N8" s="22" t="s">
        <v>17</v>
      </c>
      <c r="O8" s="22" t="s">
        <v>18</v>
      </c>
      <c r="P8" s="23" t="s">
        <v>19</v>
      </c>
    </row>
    <row r="9" spans="1:19" ht="23.25" customHeight="1">
      <c r="A9" s="11"/>
      <c r="B9" s="72" t="s">
        <v>20</v>
      </c>
      <c r="C9" s="72"/>
      <c r="D9" s="72"/>
      <c r="E9" s="72"/>
      <c r="F9" s="12"/>
      <c r="G9" s="12"/>
      <c r="H9" s="12"/>
      <c r="I9" s="12"/>
      <c r="J9" s="12"/>
      <c r="K9" s="12"/>
      <c r="L9" s="15" t="s">
        <v>21</v>
      </c>
      <c r="M9" s="24">
        <v>48143468.729999997</v>
      </c>
      <c r="N9" s="24">
        <v>48143468.729999997</v>
      </c>
      <c r="O9" s="22"/>
      <c r="P9" s="23"/>
    </row>
    <row r="10" spans="1:19" ht="23.25" customHeight="1">
      <c r="A10" s="14"/>
      <c r="B10" s="72" t="s">
        <v>22</v>
      </c>
      <c r="C10" s="72"/>
      <c r="D10" s="72"/>
      <c r="E10" s="72"/>
      <c r="F10" s="15"/>
      <c r="G10" s="15" t="s">
        <v>23</v>
      </c>
      <c r="H10" s="16"/>
      <c r="I10" s="16"/>
      <c r="J10" s="16"/>
      <c r="K10" s="16"/>
      <c r="L10" s="15" t="s">
        <v>21</v>
      </c>
      <c r="M10" s="24">
        <v>1581400</v>
      </c>
      <c r="N10" s="25">
        <v>1581400</v>
      </c>
      <c r="O10" s="22"/>
      <c r="P10" s="26"/>
    </row>
    <row r="11" spans="1:19" ht="23.25" customHeight="1">
      <c r="A11" s="14"/>
      <c r="B11" s="72" t="s">
        <v>24</v>
      </c>
      <c r="C11" s="72"/>
      <c r="D11" s="72"/>
      <c r="E11" s="72"/>
      <c r="F11" s="15"/>
      <c r="G11" s="15" t="s">
        <v>23</v>
      </c>
      <c r="H11" s="16"/>
      <c r="I11" s="16"/>
      <c r="J11" s="16"/>
      <c r="K11" s="16"/>
      <c r="L11" s="15" t="s">
        <v>21</v>
      </c>
      <c r="M11" s="24">
        <v>1092000</v>
      </c>
      <c r="N11" s="25">
        <v>1092000</v>
      </c>
      <c r="O11" s="22"/>
      <c r="P11" s="26"/>
    </row>
    <row r="12" spans="1:19" ht="23.25" customHeight="1">
      <c r="A12" s="14"/>
      <c r="B12" s="72" t="s">
        <v>218</v>
      </c>
      <c r="C12" s="72"/>
      <c r="D12" s="72"/>
      <c r="E12" s="72"/>
      <c r="F12" s="15" t="s">
        <v>80</v>
      </c>
      <c r="G12" s="15" t="s">
        <v>23</v>
      </c>
      <c r="H12" s="16"/>
      <c r="I12" s="16"/>
      <c r="J12" s="16"/>
      <c r="K12" s="16"/>
      <c r="L12" s="15" t="s">
        <v>21</v>
      </c>
      <c r="M12" s="24">
        <v>200000</v>
      </c>
      <c r="N12" s="25">
        <v>200000</v>
      </c>
      <c r="O12" s="22"/>
      <c r="P12" s="26"/>
    </row>
    <row r="13" spans="1:19" ht="23.25" customHeight="1">
      <c r="A13" s="14"/>
      <c r="B13" s="72" t="s">
        <v>29</v>
      </c>
      <c r="C13" s="72"/>
      <c r="D13" s="72"/>
      <c r="E13" s="72"/>
      <c r="F13" s="15"/>
      <c r="G13" s="15" t="s">
        <v>23</v>
      </c>
      <c r="H13" s="16"/>
      <c r="I13" s="16"/>
      <c r="J13" s="16"/>
      <c r="K13" s="16"/>
      <c r="L13" s="15" t="s">
        <v>21</v>
      </c>
      <c r="M13" s="24">
        <v>786000</v>
      </c>
      <c r="N13" s="25">
        <v>786000</v>
      </c>
      <c r="O13" s="22"/>
      <c r="P13" s="26"/>
    </row>
    <row r="14" spans="1:19" ht="23.25" customHeight="1">
      <c r="A14" s="14"/>
      <c r="B14" s="72" t="s">
        <v>219</v>
      </c>
      <c r="C14" s="72"/>
      <c r="D14" s="72"/>
      <c r="E14" s="72"/>
      <c r="F14" s="15" t="s">
        <v>44</v>
      </c>
      <c r="G14" s="15" t="s">
        <v>23</v>
      </c>
      <c r="H14" s="16"/>
      <c r="I14" s="16"/>
      <c r="J14" s="16"/>
      <c r="K14" s="16"/>
      <c r="L14" s="15" t="s">
        <v>21</v>
      </c>
      <c r="M14" s="24">
        <v>94000</v>
      </c>
      <c r="N14" s="25">
        <v>94000</v>
      </c>
      <c r="O14" s="22"/>
      <c r="P14" s="26"/>
    </row>
    <row r="15" spans="1:19" ht="23.25" customHeight="1">
      <c r="A15" s="14"/>
      <c r="B15" s="72" t="s">
        <v>220</v>
      </c>
      <c r="C15" s="72"/>
      <c r="D15" s="72"/>
      <c r="E15" s="72"/>
      <c r="F15" s="15" t="s">
        <v>46</v>
      </c>
      <c r="G15" s="15" t="s">
        <v>23</v>
      </c>
      <c r="H15" s="16"/>
      <c r="I15" s="16"/>
      <c r="J15" s="16"/>
      <c r="K15" s="16"/>
      <c r="L15" s="15" t="s">
        <v>21</v>
      </c>
      <c r="M15" s="24">
        <v>2397853.88</v>
      </c>
      <c r="N15" s="25">
        <f>M15</f>
        <v>2397853.88</v>
      </c>
      <c r="O15" s="22"/>
      <c r="P15" s="26"/>
    </row>
    <row r="16" spans="1:19" ht="23.25" customHeight="1">
      <c r="A16" s="14"/>
      <c r="B16" s="72" t="s">
        <v>30</v>
      </c>
      <c r="C16" s="72"/>
      <c r="D16" s="72"/>
      <c r="E16" s="72"/>
      <c r="F16" s="15"/>
      <c r="G16" s="15" t="s">
        <v>23</v>
      </c>
      <c r="H16" s="16"/>
      <c r="I16" s="16"/>
      <c r="J16" s="16"/>
      <c r="K16" s="16"/>
      <c r="L16" s="15" t="s">
        <v>21</v>
      </c>
      <c r="M16" s="24">
        <v>164716.65</v>
      </c>
      <c r="N16" s="25">
        <f>M16</f>
        <v>164716.65</v>
      </c>
      <c r="O16" s="22"/>
      <c r="P16" s="26"/>
    </row>
    <row r="17" spans="1:16" ht="23.25" customHeight="1">
      <c r="A17" s="14"/>
      <c r="B17" s="78" t="s">
        <v>31</v>
      </c>
      <c r="C17" s="78"/>
      <c r="D17" s="78"/>
      <c r="E17" s="78"/>
      <c r="F17" s="15" t="s">
        <v>32</v>
      </c>
      <c r="G17" s="15" t="s">
        <v>23</v>
      </c>
      <c r="H17" s="16"/>
      <c r="I17" s="16"/>
      <c r="J17" s="16"/>
      <c r="K17" s="16"/>
      <c r="L17" s="15" t="s">
        <v>21</v>
      </c>
      <c r="M17" s="24">
        <v>24028.74</v>
      </c>
      <c r="N17" s="25">
        <f>M17</f>
        <v>24028.74</v>
      </c>
      <c r="O17" s="22"/>
      <c r="P17" s="26"/>
    </row>
    <row r="18" spans="1:16" ht="23.25" customHeight="1">
      <c r="A18" s="14"/>
      <c r="B18" s="78" t="s">
        <v>86</v>
      </c>
      <c r="C18" s="78"/>
      <c r="D18" s="78"/>
      <c r="E18" s="78"/>
      <c r="F18" s="15" t="s">
        <v>26</v>
      </c>
      <c r="G18" s="15" t="s">
        <v>23</v>
      </c>
      <c r="H18" s="16"/>
      <c r="I18" s="16"/>
      <c r="J18" s="16"/>
      <c r="K18" s="16"/>
      <c r="L18" s="15" t="s">
        <v>21</v>
      </c>
      <c r="M18" s="24">
        <v>10000</v>
      </c>
      <c r="N18" s="25">
        <v>10000</v>
      </c>
      <c r="O18" s="22"/>
      <c r="P18" s="26"/>
    </row>
    <row r="19" spans="1:16" ht="23.25" customHeight="1">
      <c r="A19" s="14"/>
      <c r="B19" s="78" t="s">
        <v>33</v>
      </c>
      <c r="C19" s="78"/>
      <c r="D19" s="78"/>
      <c r="E19" s="78"/>
      <c r="F19" s="15" t="s">
        <v>26</v>
      </c>
      <c r="G19" s="15" t="s">
        <v>23</v>
      </c>
      <c r="H19" s="16"/>
      <c r="I19" s="16"/>
      <c r="J19" s="16"/>
      <c r="K19" s="16"/>
      <c r="L19" s="15" t="s">
        <v>21</v>
      </c>
      <c r="M19" s="24">
        <v>900000</v>
      </c>
      <c r="N19" s="25">
        <v>900000</v>
      </c>
      <c r="O19" s="22"/>
      <c r="P19" s="26"/>
    </row>
    <row r="20" spans="1:16" ht="23.25" customHeight="1">
      <c r="A20" s="14"/>
      <c r="B20" s="78" t="s">
        <v>27</v>
      </c>
      <c r="C20" s="78"/>
      <c r="D20" s="78"/>
      <c r="E20" s="78"/>
      <c r="F20" s="15"/>
      <c r="G20" s="15" t="s">
        <v>23</v>
      </c>
      <c r="H20" s="16"/>
      <c r="I20" s="16"/>
      <c r="J20" s="16"/>
      <c r="K20" s="16"/>
      <c r="L20" s="15" t="s">
        <v>21</v>
      </c>
      <c r="M20" s="24">
        <v>363600</v>
      </c>
      <c r="N20" s="25">
        <f>M20</f>
        <v>363600</v>
      </c>
      <c r="O20" s="22"/>
      <c r="P20" s="26"/>
    </row>
    <row r="21" spans="1:16" ht="39" customHeight="1">
      <c r="A21" s="14"/>
      <c r="B21" s="78" t="s">
        <v>47</v>
      </c>
      <c r="C21" s="78"/>
      <c r="D21" s="78"/>
      <c r="E21" s="78"/>
      <c r="F21" s="12" t="s">
        <v>260</v>
      </c>
      <c r="G21" s="15" t="s">
        <v>23</v>
      </c>
      <c r="H21" s="16"/>
      <c r="I21" s="16"/>
      <c r="J21" s="16"/>
      <c r="K21" s="16"/>
      <c r="L21" s="15" t="s">
        <v>21</v>
      </c>
      <c r="M21" s="24">
        <v>22000</v>
      </c>
      <c r="N21" s="25">
        <v>22000</v>
      </c>
      <c r="O21" s="22"/>
      <c r="P21" s="26"/>
    </row>
    <row r="22" spans="1:16" ht="46.5" customHeight="1">
      <c r="A22" s="14"/>
      <c r="B22" s="78" t="s">
        <v>100</v>
      </c>
      <c r="C22" s="78"/>
      <c r="D22" s="78"/>
      <c r="E22" s="78"/>
      <c r="F22" s="12" t="s">
        <v>101</v>
      </c>
      <c r="G22" s="15" t="s">
        <v>23</v>
      </c>
      <c r="H22" s="16"/>
      <c r="I22" s="16"/>
      <c r="J22" s="16"/>
      <c r="K22" s="16"/>
      <c r="L22" s="15" t="s">
        <v>21</v>
      </c>
      <c r="M22" s="24">
        <v>249000</v>
      </c>
      <c r="N22" s="25">
        <f>M22</f>
        <v>249000</v>
      </c>
      <c r="O22" s="22"/>
      <c r="P22" s="26"/>
    </row>
    <row r="23" spans="1:16" ht="23.25" customHeight="1">
      <c r="A23" s="14"/>
      <c r="B23" s="78" t="s">
        <v>221</v>
      </c>
      <c r="C23" s="78"/>
      <c r="D23" s="78"/>
      <c r="E23" s="78"/>
      <c r="F23" s="15" t="s">
        <v>87</v>
      </c>
      <c r="G23" s="15" t="s">
        <v>23</v>
      </c>
      <c r="H23" s="16"/>
      <c r="I23" s="16"/>
      <c r="J23" s="16"/>
      <c r="K23" s="16"/>
      <c r="L23" s="15" t="s">
        <v>21</v>
      </c>
      <c r="M23" s="24">
        <v>15000</v>
      </c>
      <c r="N23" s="25">
        <v>15000</v>
      </c>
      <c r="O23" s="22"/>
      <c r="P23" s="26"/>
    </row>
    <row r="24" spans="1:16" ht="23.25" customHeight="1">
      <c r="A24" s="14"/>
      <c r="B24" s="78" t="s">
        <v>222</v>
      </c>
      <c r="C24" s="78"/>
      <c r="D24" s="78"/>
      <c r="E24" s="78"/>
      <c r="F24" s="15" t="s">
        <v>26</v>
      </c>
      <c r="G24" s="15" t="s">
        <v>23</v>
      </c>
      <c r="H24" s="16"/>
      <c r="I24" s="16"/>
      <c r="J24" s="16"/>
      <c r="K24" s="16"/>
      <c r="L24" s="15" t="s">
        <v>21</v>
      </c>
      <c r="M24" s="24">
        <v>10000</v>
      </c>
      <c r="N24" s="25">
        <v>10000</v>
      </c>
      <c r="O24" s="22"/>
      <c r="P24" s="26"/>
    </row>
    <row r="25" spans="1:16" ht="23.25" customHeight="1">
      <c r="A25" s="14"/>
      <c r="B25" s="78" t="s">
        <v>49</v>
      </c>
      <c r="C25" s="78"/>
      <c r="D25" s="78"/>
      <c r="E25" s="78"/>
      <c r="F25" s="15" t="s">
        <v>261</v>
      </c>
      <c r="G25" s="15" t="s">
        <v>23</v>
      </c>
      <c r="H25" s="16"/>
      <c r="I25" s="16"/>
      <c r="J25" s="16"/>
      <c r="K25" s="16"/>
      <c r="L25" s="15" t="s">
        <v>21</v>
      </c>
      <c r="M25" s="24">
        <v>50000</v>
      </c>
      <c r="N25" s="25">
        <v>50000</v>
      </c>
      <c r="O25" s="22"/>
      <c r="P25" s="26"/>
    </row>
    <row r="26" spans="1:16" ht="23.25" customHeight="1">
      <c r="A26" s="14"/>
      <c r="B26" s="78" t="s">
        <v>25</v>
      </c>
      <c r="C26" s="78"/>
      <c r="D26" s="78"/>
      <c r="E26" s="78"/>
      <c r="F26" s="15" t="s">
        <v>26</v>
      </c>
      <c r="G26" s="15" t="s">
        <v>23</v>
      </c>
      <c r="H26" s="16"/>
      <c r="I26" s="16"/>
      <c r="J26" s="16"/>
      <c r="K26" s="16"/>
      <c r="L26" s="15" t="s">
        <v>21</v>
      </c>
      <c r="M26" s="24">
        <v>8289000</v>
      </c>
      <c r="N26" s="25">
        <f>M26</f>
        <v>8289000</v>
      </c>
      <c r="O26" s="22"/>
      <c r="P26" s="26"/>
    </row>
    <row r="27" spans="1:16" ht="23.25" customHeight="1">
      <c r="A27" s="14"/>
      <c r="B27" s="72" t="s">
        <v>52</v>
      </c>
      <c r="C27" s="72"/>
      <c r="D27" s="72"/>
      <c r="E27" s="72"/>
      <c r="F27" s="15" t="s">
        <v>53</v>
      </c>
      <c r="G27" s="15" t="s">
        <v>23</v>
      </c>
      <c r="H27" s="16"/>
      <c r="I27" s="16"/>
      <c r="J27" s="16"/>
      <c r="K27" s="16"/>
      <c r="L27" s="15" t="s">
        <v>21</v>
      </c>
      <c r="M27" s="24">
        <v>250000</v>
      </c>
      <c r="N27" s="25">
        <v>250000</v>
      </c>
      <c r="O27" s="22"/>
      <c r="P27" s="26"/>
    </row>
    <row r="28" spans="1:16" ht="23.25" customHeight="1">
      <c r="A28" s="14"/>
      <c r="B28" s="72" t="s">
        <v>54</v>
      </c>
      <c r="C28" s="72"/>
      <c r="D28" s="72"/>
      <c r="E28" s="72"/>
      <c r="F28" s="15" t="s">
        <v>55</v>
      </c>
      <c r="G28" s="15" t="s">
        <v>23</v>
      </c>
      <c r="H28" s="16"/>
      <c r="I28" s="16"/>
      <c r="J28" s="16"/>
      <c r="K28" s="16"/>
      <c r="L28" s="15" t="s">
        <v>21</v>
      </c>
      <c r="M28" s="24">
        <v>800000</v>
      </c>
      <c r="N28" s="25">
        <f>M28</f>
        <v>800000</v>
      </c>
      <c r="O28" s="22"/>
      <c r="P28" s="26"/>
    </row>
    <row r="29" spans="1:16" ht="23.25" customHeight="1">
      <c r="A29" s="14"/>
      <c r="B29" s="72" t="s">
        <v>51</v>
      </c>
      <c r="C29" s="72"/>
      <c r="D29" s="72"/>
      <c r="E29" s="72"/>
      <c r="F29" s="15" t="s">
        <v>26</v>
      </c>
      <c r="G29" s="15" t="s">
        <v>23</v>
      </c>
      <c r="H29" s="16"/>
      <c r="I29" s="16"/>
      <c r="J29" s="16"/>
      <c r="K29" s="16"/>
      <c r="L29" s="15" t="s">
        <v>21</v>
      </c>
      <c r="M29" s="24">
        <v>350000</v>
      </c>
      <c r="N29" s="25">
        <f>M29</f>
        <v>350000</v>
      </c>
      <c r="O29" s="22"/>
      <c r="P29" s="26"/>
    </row>
    <row r="30" spans="1:16" ht="23.25" customHeight="1">
      <c r="A30" s="14"/>
      <c r="B30" s="72" t="s">
        <v>56</v>
      </c>
      <c r="C30" s="72"/>
      <c r="D30" s="72"/>
      <c r="E30" s="72"/>
      <c r="F30" s="15" t="s">
        <v>26</v>
      </c>
      <c r="G30" s="15" t="s">
        <v>23</v>
      </c>
      <c r="H30" s="16"/>
      <c r="I30" s="16"/>
      <c r="J30" s="16"/>
      <c r="K30" s="16"/>
      <c r="L30" s="15" t="s">
        <v>21</v>
      </c>
      <c r="M30" s="24">
        <v>550000</v>
      </c>
      <c r="N30" s="25">
        <f>M30</f>
        <v>550000</v>
      </c>
      <c r="O30" s="22"/>
      <c r="P30" s="26"/>
    </row>
    <row r="31" spans="1:16" ht="23.25" customHeight="1">
      <c r="A31" s="14"/>
      <c r="B31" s="72" t="s">
        <v>34</v>
      </c>
      <c r="C31" s="72"/>
      <c r="D31" s="72"/>
      <c r="E31" s="72"/>
      <c r="F31" s="15"/>
      <c r="G31" s="15" t="s">
        <v>23</v>
      </c>
      <c r="H31" s="16"/>
      <c r="I31" s="16"/>
      <c r="J31" s="16"/>
      <c r="K31" s="16"/>
      <c r="L31" s="15" t="s">
        <v>21</v>
      </c>
      <c r="M31" s="24">
        <v>736500</v>
      </c>
      <c r="N31" s="25">
        <f>M31</f>
        <v>736500</v>
      </c>
      <c r="O31" s="22"/>
      <c r="P31" s="26"/>
    </row>
    <row r="32" spans="1:16" ht="23.25" customHeight="1">
      <c r="A32" s="14"/>
      <c r="B32" s="77" t="s">
        <v>35</v>
      </c>
      <c r="C32" s="77"/>
      <c r="D32" s="77"/>
      <c r="E32" s="77"/>
      <c r="F32" s="15"/>
      <c r="G32" s="15"/>
      <c r="H32" s="16"/>
      <c r="I32" s="16"/>
      <c r="J32" s="16"/>
      <c r="K32" s="16"/>
      <c r="L32" s="15"/>
      <c r="M32" s="24"/>
      <c r="N32" s="25"/>
      <c r="O32" s="22"/>
      <c r="P32" s="26"/>
    </row>
    <row r="33" spans="1:16" ht="23.25" customHeight="1">
      <c r="A33" s="14"/>
      <c r="B33" s="72" t="s">
        <v>36</v>
      </c>
      <c r="C33" s="72"/>
      <c r="D33" s="72"/>
      <c r="E33" s="72"/>
      <c r="F33" s="15" t="s">
        <v>26</v>
      </c>
      <c r="G33" s="15" t="s">
        <v>37</v>
      </c>
      <c r="H33" s="16"/>
      <c r="I33" s="16"/>
      <c r="J33" s="16"/>
      <c r="K33" s="16"/>
      <c r="L33" s="15" t="s">
        <v>21</v>
      </c>
      <c r="M33" s="24">
        <f t="shared" ref="M33:M60" si="0">N33</f>
        <v>30000</v>
      </c>
      <c r="N33" s="25">
        <v>30000</v>
      </c>
      <c r="O33" s="22"/>
      <c r="P33" s="26"/>
    </row>
    <row r="34" spans="1:16" ht="23.25" customHeight="1">
      <c r="A34" s="14"/>
      <c r="B34" s="72" t="s">
        <v>38</v>
      </c>
      <c r="C34" s="72"/>
      <c r="D34" s="72"/>
      <c r="E34" s="72"/>
      <c r="F34" s="15" t="s">
        <v>26</v>
      </c>
      <c r="G34" s="15" t="s">
        <v>37</v>
      </c>
      <c r="H34" s="16"/>
      <c r="I34" s="16"/>
      <c r="J34" s="16"/>
      <c r="K34" s="16"/>
      <c r="L34" s="15" t="s">
        <v>21</v>
      </c>
      <c r="M34" s="24">
        <f t="shared" si="0"/>
        <v>60000</v>
      </c>
      <c r="N34" s="25">
        <v>60000</v>
      </c>
      <c r="O34" s="22"/>
      <c r="P34" s="26"/>
    </row>
    <row r="35" spans="1:16" ht="23.25" customHeight="1">
      <c r="A35" s="14"/>
      <c r="B35" s="72" t="s">
        <v>39</v>
      </c>
      <c r="C35" s="72"/>
      <c r="D35" s="72"/>
      <c r="E35" s="72"/>
      <c r="F35" s="15" t="s">
        <v>26</v>
      </c>
      <c r="G35" s="15" t="s">
        <v>37</v>
      </c>
      <c r="H35" s="16"/>
      <c r="I35" s="16"/>
      <c r="J35" s="16"/>
      <c r="K35" s="16"/>
      <c r="L35" s="15" t="s">
        <v>21</v>
      </c>
      <c r="M35" s="24">
        <f t="shared" si="0"/>
        <v>120000</v>
      </c>
      <c r="N35" s="25">
        <v>120000</v>
      </c>
      <c r="O35" s="22"/>
      <c r="P35" s="26"/>
    </row>
    <row r="36" spans="1:16" ht="23.25" customHeight="1">
      <c r="A36" s="14"/>
      <c r="B36" s="72" t="s">
        <v>40</v>
      </c>
      <c r="C36" s="72"/>
      <c r="D36" s="72"/>
      <c r="E36" s="72"/>
      <c r="F36" s="15" t="s">
        <v>26</v>
      </c>
      <c r="G36" s="15" t="s">
        <v>37</v>
      </c>
      <c r="H36" s="16"/>
      <c r="I36" s="16"/>
      <c r="J36" s="16"/>
      <c r="K36" s="16"/>
      <c r="L36" s="15" t="s">
        <v>21</v>
      </c>
      <c r="M36" s="24">
        <f t="shared" si="0"/>
        <v>54000</v>
      </c>
      <c r="N36" s="25">
        <v>54000</v>
      </c>
      <c r="O36" s="22"/>
      <c r="P36" s="26"/>
    </row>
    <row r="37" spans="1:16" ht="23.25" customHeight="1">
      <c r="A37" s="14"/>
      <c r="B37" s="72" t="s">
        <v>41</v>
      </c>
      <c r="C37" s="72"/>
      <c r="D37" s="72"/>
      <c r="E37" s="72"/>
      <c r="F37" s="15" t="s">
        <v>26</v>
      </c>
      <c r="G37" s="15" t="s">
        <v>37</v>
      </c>
      <c r="H37" s="16"/>
      <c r="I37" s="16"/>
      <c r="J37" s="16"/>
      <c r="K37" s="16"/>
      <c r="L37" s="15" t="s">
        <v>21</v>
      </c>
      <c r="M37" s="24">
        <f t="shared" si="0"/>
        <v>24000</v>
      </c>
      <c r="N37" s="25">
        <v>24000</v>
      </c>
      <c r="O37" s="22"/>
      <c r="P37" s="26"/>
    </row>
    <row r="38" spans="1:16" ht="23.25" customHeight="1">
      <c r="A38" s="14"/>
      <c r="B38" s="72" t="s">
        <v>42</v>
      </c>
      <c r="C38" s="72"/>
      <c r="D38" s="72"/>
      <c r="E38" s="72"/>
      <c r="F38" s="15" t="s">
        <v>26</v>
      </c>
      <c r="G38" s="15" t="s">
        <v>37</v>
      </c>
      <c r="H38" s="16"/>
      <c r="I38" s="16"/>
      <c r="J38" s="16"/>
      <c r="K38" s="16"/>
      <c r="L38" s="15" t="s">
        <v>21</v>
      </c>
      <c r="M38" s="24">
        <f t="shared" si="0"/>
        <v>18000</v>
      </c>
      <c r="N38" s="25">
        <v>18000</v>
      </c>
      <c r="O38" s="22"/>
      <c r="P38" s="26"/>
    </row>
    <row r="39" spans="1:16" ht="23.25" customHeight="1">
      <c r="A39" s="14"/>
      <c r="B39" s="72" t="s">
        <v>89</v>
      </c>
      <c r="C39" s="72"/>
      <c r="D39" s="72"/>
      <c r="E39" s="72"/>
      <c r="F39" s="15" t="s">
        <v>26</v>
      </c>
      <c r="G39" s="15" t="s">
        <v>37</v>
      </c>
      <c r="H39" s="16"/>
      <c r="I39" s="16"/>
      <c r="J39" s="16"/>
      <c r="K39" s="16"/>
      <c r="L39" s="15" t="s">
        <v>21</v>
      </c>
      <c r="M39" s="24">
        <v>42000</v>
      </c>
      <c r="N39" s="24">
        <v>42000</v>
      </c>
      <c r="O39" s="22"/>
      <c r="P39" s="26"/>
    </row>
    <row r="40" spans="1:16" ht="23.25" customHeight="1">
      <c r="A40" s="14"/>
      <c r="B40" s="72" t="s">
        <v>92</v>
      </c>
      <c r="C40" s="72"/>
      <c r="D40" s="72"/>
      <c r="E40" s="72"/>
      <c r="F40" s="15" t="s">
        <v>93</v>
      </c>
      <c r="G40" s="15" t="s">
        <v>37</v>
      </c>
      <c r="H40" s="16"/>
      <c r="I40" s="16"/>
      <c r="J40" s="16"/>
      <c r="K40" s="16"/>
      <c r="L40" s="15" t="s">
        <v>21</v>
      </c>
      <c r="M40" s="24">
        <f t="shared" si="0"/>
        <v>25000</v>
      </c>
      <c r="N40" s="25">
        <v>25000</v>
      </c>
      <c r="O40" s="22"/>
      <c r="P40" s="26"/>
    </row>
    <row r="41" spans="1:16" ht="23.25" customHeight="1">
      <c r="A41" s="14"/>
      <c r="B41" s="72" t="s">
        <v>73</v>
      </c>
      <c r="C41" s="72"/>
      <c r="D41" s="72"/>
      <c r="E41" s="72"/>
      <c r="F41" s="15" t="s">
        <v>74</v>
      </c>
      <c r="G41" s="15" t="s">
        <v>70</v>
      </c>
      <c r="H41" s="16"/>
      <c r="I41" s="16"/>
      <c r="J41" s="16"/>
      <c r="K41" s="16"/>
      <c r="L41" s="15" t="s">
        <v>21</v>
      </c>
      <c r="M41" s="24">
        <v>300000</v>
      </c>
      <c r="N41" s="25">
        <f>M41</f>
        <v>300000</v>
      </c>
      <c r="O41" s="22"/>
      <c r="P41" s="26"/>
    </row>
    <row r="42" spans="1:16" ht="23.25" customHeight="1">
      <c r="A42" s="14"/>
      <c r="B42" s="72" t="s">
        <v>223</v>
      </c>
      <c r="C42" s="72"/>
      <c r="D42" s="72"/>
      <c r="E42" s="72"/>
      <c r="F42" s="15" t="s">
        <v>83</v>
      </c>
      <c r="G42" s="15" t="s">
        <v>23</v>
      </c>
      <c r="H42" s="16"/>
      <c r="I42" s="16"/>
      <c r="J42" s="16"/>
      <c r="K42" s="16"/>
      <c r="L42" s="15" t="s">
        <v>21</v>
      </c>
      <c r="M42" s="24">
        <v>100000</v>
      </c>
      <c r="N42" s="25">
        <v>100000</v>
      </c>
      <c r="O42" s="22"/>
      <c r="P42" s="26"/>
    </row>
    <row r="43" spans="1:16" ht="23.25" customHeight="1">
      <c r="A43" s="14"/>
      <c r="B43" s="72" t="s">
        <v>98</v>
      </c>
      <c r="C43" s="72"/>
      <c r="D43" s="72"/>
      <c r="E43" s="72"/>
      <c r="F43" s="15" t="s">
        <v>80</v>
      </c>
      <c r="G43" s="15" t="s">
        <v>23</v>
      </c>
      <c r="H43" s="16"/>
      <c r="I43" s="16"/>
      <c r="J43" s="16"/>
      <c r="K43" s="16"/>
      <c r="L43" s="15" t="s">
        <v>21</v>
      </c>
      <c r="M43" s="24">
        <v>15000</v>
      </c>
      <c r="N43" s="25">
        <v>15000</v>
      </c>
      <c r="O43" s="22"/>
      <c r="P43" s="26"/>
    </row>
    <row r="44" spans="1:16" ht="23.25" customHeight="1">
      <c r="A44" s="14"/>
      <c r="B44" s="72" t="s">
        <v>224</v>
      </c>
      <c r="C44" s="72"/>
      <c r="D44" s="72"/>
      <c r="E44" s="72"/>
      <c r="F44" s="15" t="s">
        <v>80</v>
      </c>
      <c r="G44" s="15" t="s">
        <v>23</v>
      </c>
      <c r="H44" s="16"/>
      <c r="I44" s="16"/>
      <c r="J44" s="16"/>
      <c r="K44" s="16"/>
      <c r="L44" s="15" t="s">
        <v>21</v>
      </c>
      <c r="M44" s="24">
        <v>50000</v>
      </c>
      <c r="N44" s="25">
        <v>50000</v>
      </c>
      <c r="O44" s="22"/>
      <c r="P44" s="26"/>
    </row>
    <row r="45" spans="1:16" ht="23.25" customHeight="1">
      <c r="A45" s="14"/>
      <c r="B45" s="72" t="s">
        <v>225</v>
      </c>
      <c r="C45" s="72"/>
      <c r="D45" s="72"/>
      <c r="E45" s="72"/>
      <c r="F45" s="15" t="s">
        <v>87</v>
      </c>
      <c r="G45" s="15" t="s">
        <v>23</v>
      </c>
      <c r="H45" s="16"/>
      <c r="I45" s="16"/>
      <c r="J45" s="16"/>
      <c r="K45" s="16"/>
      <c r="L45" s="15" t="s">
        <v>21</v>
      </c>
      <c r="M45" s="24">
        <v>50000</v>
      </c>
      <c r="N45" s="25">
        <v>50000</v>
      </c>
      <c r="O45" s="22"/>
      <c r="P45" s="26"/>
    </row>
    <row r="46" spans="1:16" ht="23.25" customHeight="1">
      <c r="A46" s="14"/>
      <c r="B46" s="79" t="s">
        <v>57</v>
      </c>
      <c r="C46" s="79"/>
      <c r="D46" s="79"/>
      <c r="E46" s="79"/>
      <c r="F46" s="15"/>
      <c r="G46" s="15"/>
      <c r="H46" s="16"/>
      <c r="I46" s="16"/>
      <c r="J46" s="16"/>
      <c r="K46" s="16"/>
      <c r="L46" s="15"/>
      <c r="M46" s="24"/>
      <c r="N46" s="25"/>
      <c r="O46" s="22"/>
      <c r="P46" s="26"/>
    </row>
    <row r="47" spans="1:16" ht="23.25" customHeight="1">
      <c r="A47" s="14"/>
      <c r="B47" s="72" t="s">
        <v>227</v>
      </c>
      <c r="C47" s="72"/>
      <c r="D47" s="72"/>
      <c r="E47" s="72"/>
      <c r="F47" s="15" t="s">
        <v>26</v>
      </c>
      <c r="G47" s="15" t="s">
        <v>37</v>
      </c>
      <c r="H47" s="16"/>
      <c r="I47" s="16"/>
      <c r="J47" s="16"/>
      <c r="K47" s="16"/>
      <c r="L47" s="15" t="s">
        <v>21</v>
      </c>
      <c r="M47" s="24">
        <v>20000</v>
      </c>
      <c r="N47" s="25">
        <v>20000</v>
      </c>
      <c r="O47" s="22"/>
      <c r="P47" s="26"/>
    </row>
    <row r="48" spans="1:16" ht="23.25" customHeight="1">
      <c r="A48" s="14"/>
      <c r="B48" s="72" t="s">
        <v>61</v>
      </c>
      <c r="C48" s="72"/>
      <c r="D48" s="72"/>
      <c r="E48" s="72"/>
      <c r="F48" s="15" t="s">
        <v>26</v>
      </c>
      <c r="G48" s="15" t="s">
        <v>37</v>
      </c>
      <c r="H48" s="16"/>
      <c r="I48" s="16"/>
      <c r="J48" s="16"/>
      <c r="K48" s="16"/>
      <c r="L48" s="15" t="s">
        <v>21</v>
      </c>
      <c r="M48" s="24">
        <v>10000</v>
      </c>
      <c r="N48" s="25">
        <v>10000</v>
      </c>
      <c r="O48" s="22"/>
      <c r="P48" s="26"/>
    </row>
    <row r="49" spans="1:16" ht="23.25" customHeight="1">
      <c r="A49" s="14"/>
      <c r="B49" s="72" t="s">
        <v>62</v>
      </c>
      <c r="C49" s="72"/>
      <c r="D49" s="72"/>
      <c r="E49" s="72"/>
      <c r="F49" s="15" t="s">
        <v>26</v>
      </c>
      <c r="G49" s="15" t="s">
        <v>23</v>
      </c>
      <c r="H49" s="16"/>
      <c r="I49" s="16"/>
      <c r="J49" s="16"/>
      <c r="K49" s="16"/>
      <c r="L49" s="15" t="s">
        <v>21</v>
      </c>
      <c r="M49" s="24">
        <v>150000</v>
      </c>
      <c r="N49" s="25">
        <v>150000</v>
      </c>
      <c r="O49" s="22"/>
      <c r="P49" s="26"/>
    </row>
    <row r="50" spans="1:16" ht="23.25" customHeight="1">
      <c r="A50" s="14"/>
      <c r="B50" s="72" t="s">
        <v>228</v>
      </c>
      <c r="C50" s="72"/>
      <c r="D50" s="72"/>
      <c r="E50" s="72"/>
      <c r="F50" s="15" t="s">
        <v>26</v>
      </c>
      <c r="G50" s="15" t="s">
        <v>37</v>
      </c>
      <c r="H50" s="16"/>
      <c r="I50" s="16"/>
      <c r="J50" s="16"/>
      <c r="K50" s="16"/>
      <c r="L50" s="15" t="s">
        <v>21</v>
      </c>
      <c r="M50" s="24">
        <v>20000</v>
      </c>
      <c r="N50" s="25">
        <v>20000</v>
      </c>
      <c r="O50" s="22"/>
      <c r="P50" s="26"/>
    </row>
    <row r="51" spans="1:16" ht="23.25" customHeight="1">
      <c r="A51" s="14"/>
      <c r="B51" s="72" t="s">
        <v>75</v>
      </c>
      <c r="C51" s="72"/>
      <c r="D51" s="72"/>
      <c r="E51" s="72"/>
      <c r="F51" s="15" t="s">
        <v>74</v>
      </c>
      <c r="G51" s="15" t="s">
        <v>23</v>
      </c>
      <c r="H51" s="16"/>
      <c r="I51" s="16"/>
      <c r="J51" s="16"/>
      <c r="K51" s="16"/>
      <c r="L51" s="15" t="s">
        <v>21</v>
      </c>
      <c r="M51" s="24">
        <v>100000</v>
      </c>
      <c r="N51" s="25">
        <f>M51</f>
        <v>100000</v>
      </c>
      <c r="O51" s="22"/>
      <c r="P51" s="26"/>
    </row>
    <row r="52" spans="1:16" ht="23.25" customHeight="1">
      <c r="A52" s="14"/>
      <c r="B52" s="72" t="s">
        <v>229</v>
      </c>
      <c r="C52" s="72"/>
      <c r="D52" s="72"/>
      <c r="E52" s="72"/>
      <c r="F52" s="15" t="s">
        <v>26</v>
      </c>
      <c r="G52" s="15" t="s">
        <v>37</v>
      </c>
      <c r="H52" s="16"/>
      <c r="I52" s="16"/>
      <c r="J52" s="16"/>
      <c r="K52" s="16"/>
      <c r="L52" s="15" t="s">
        <v>21</v>
      </c>
      <c r="M52" s="24">
        <v>50000</v>
      </c>
      <c r="N52" s="25">
        <f>M52</f>
        <v>50000</v>
      </c>
      <c r="O52" s="22"/>
      <c r="P52" s="26"/>
    </row>
    <row r="53" spans="1:16" ht="23.25" customHeight="1">
      <c r="A53" s="14"/>
      <c r="B53" s="72" t="s">
        <v>65</v>
      </c>
      <c r="C53" s="72"/>
      <c r="D53" s="72"/>
      <c r="E53" s="72"/>
      <c r="F53" s="15" t="s">
        <v>26</v>
      </c>
      <c r="G53" s="15" t="s">
        <v>37</v>
      </c>
      <c r="H53" s="16"/>
      <c r="I53" s="16"/>
      <c r="J53" s="16"/>
      <c r="K53" s="16"/>
      <c r="L53" s="15" t="s">
        <v>21</v>
      </c>
      <c r="M53" s="24">
        <v>5000</v>
      </c>
      <c r="N53" s="25">
        <v>5000</v>
      </c>
      <c r="O53" s="22"/>
      <c r="P53" s="26"/>
    </row>
    <row r="54" spans="1:16" ht="23.25" customHeight="1">
      <c r="A54" s="14"/>
      <c r="B54" s="72" t="s">
        <v>66</v>
      </c>
      <c r="C54" s="72"/>
      <c r="D54" s="72"/>
      <c r="E54" s="72"/>
      <c r="F54" s="15" t="s">
        <v>26</v>
      </c>
      <c r="G54" s="15" t="s">
        <v>37</v>
      </c>
      <c r="H54" s="16"/>
      <c r="I54" s="16"/>
      <c r="J54" s="16"/>
      <c r="K54" s="16"/>
      <c r="L54" s="15" t="s">
        <v>21</v>
      </c>
      <c r="M54" s="24">
        <v>20000</v>
      </c>
      <c r="N54" s="25">
        <v>20000</v>
      </c>
      <c r="O54" s="22"/>
      <c r="P54" s="26"/>
    </row>
    <row r="55" spans="1:16" ht="23.25" customHeight="1">
      <c r="A55" s="14"/>
      <c r="B55" s="72" t="s">
        <v>67</v>
      </c>
      <c r="C55" s="72"/>
      <c r="D55" s="72"/>
      <c r="E55" s="72"/>
      <c r="F55" s="15" t="s">
        <v>26</v>
      </c>
      <c r="G55" s="15" t="s">
        <v>70</v>
      </c>
      <c r="H55" s="16"/>
      <c r="I55" s="16"/>
      <c r="J55" s="16"/>
      <c r="K55" s="16"/>
      <c r="L55" s="15" t="s">
        <v>21</v>
      </c>
      <c r="M55" s="24">
        <v>30000</v>
      </c>
      <c r="N55" s="25">
        <v>30000</v>
      </c>
      <c r="O55" s="22"/>
      <c r="P55" s="26"/>
    </row>
    <row r="56" spans="1:16" ht="23.25" customHeight="1">
      <c r="A56" s="14"/>
      <c r="B56" s="72" t="s">
        <v>230</v>
      </c>
      <c r="C56" s="72"/>
      <c r="D56" s="72"/>
      <c r="E56" s="72"/>
      <c r="F56" s="15" t="s">
        <v>262</v>
      </c>
      <c r="G56" s="15" t="s">
        <v>23</v>
      </c>
      <c r="H56" s="16"/>
      <c r="I56" s="16"/>
      <c r="J56" s="16"/>
      <c r="K56" s="16"/>
      <c r="L56" s="15" t="s">
        <v>21</v>
      </c>
      <c r="M56" s="24">
        <v>88000</v>
      </c>
      <c r="N56" s="25">
        <v>88000</v>
      </c>
      <c r="O56" s="22"/>
      <c r="P56" s="26"/>
    </row>
    <row r="57" spans="1:16" ht="23.25" customHeight="1">
      <c r="A57" s="14"/>
      <c r="B57" s="72" t="s">
        <v>76</v>
      </c>
      <c r="C57" s="72"/>
      <c r="D57" s="72"/>
      <c r="E57" s="72"/>
      <c r="F57" s="15" t="s">
        <v>121</v>
      </c>
      <c r="G57" s="15" t="s">
        <v>37</v>
      </c>
      <c r="H57" s="16"/>
      <c r="I57" s="16"/>
      <c r="J57" s="16"/>
      <c r="K57" s="16"/>
      <c r="L57" s="15" t="s">
        <v>21</v>
      </c>
      <c r="M57" s="24">
        <f t="shared" si="0"/>
        <v>20000</v>
      </c>
      <c r="N57" s="25">
        <v>20000</v>
      </c>
      <c r="O57" s="22"/>
      <c r="P57" s="26"/>
    </row>
    <row r="58" spans="1:16" ht="23.25" customHeight="1">
      <c r="A58" s="14"/>
      <c r="B58" s="72" t="s">
        <v>77</v>
      </c>
      <c r="C58" s="72"/>
      <c r="D58" s="72"/>
      <c r="E58" s="72"/>
      <c r="F58" s="15" t="s">
        <v>121</v>
      </c>
      <c r="G58" s="15" t="s">
        <v>37</v>
      </c>
      <c r="H58" s="16"/>
      <c r="I58" s="16"/>
      <c r="J58" s="16"/>
      <c r="K58" s="16"/>
      <c r="L58" s="15" t="s">
        <v>21</v>
      </c>
      <c r="M58" s="24">
        <f t="shared" si="0"/>
        <v>20000</v>
      </c>
      <c r="N58" s="25">
        <v>20000</v>
      </c>
      <c r="O58" s="22"/>
      <c r="P58" s="26"/>
    </row>
    <row r="59" spans="1:16" ht="23.25" customHeight="1">
      <c r="A59" s="14"/>
      <c r="B59" s="78" t="s">
        <v>79</v>
      </c>
      <c r="C59" s="78"/>
      <c r="D59" s="78"/>
      <c r="E59" s="78"/>
      <c r="F59" s="15" t="s">
        <v>80</v>
      </c>
      <c r="G59" s="15" t="s">
        <v>23</v>
      </c>
      <c r="H59" s="16"/>
      <c r="I59" s="16"/>
      <c r="J59" s="16"/>
      <c r="K59" s="16"/>
      <c r="L59" s="15" t="s">
        <v>21</v>
      </c>
      <c r="M59" s="24">
        <v>150000</v>
      </c>
      <c r="N59" s="25">
        <v>150000</v>
      </c>
      <c r="O59" s="22"/>
      <c r="P59" s="26"/>
    </row>
    <row r="60" spans="1:16" ht="23.25" customHeight="1">
      <c r="A60" s="14" t="s">
        <v>212</v>
      </c>
      <c r="B60" s="72" t="s">
        <v>231</v>
      </c>
      <c r="C60" s="72"/>
      <c r="D60" s="72"/>
      <c r="E60" s="72"/>
      <c r="F60" s="15" t="s">
        <v>26</v>
      </c>
      <c r="G60" s="15" t="s">
        <v>23</v>
      </c>
      <c r="H60" s="16"/>
      <c r="I60" s="16"/>
      <c r="J60" s="16"/>
      <c r="K60" s="16"/>
      <c r="L60" s="15" t="s">
        <v>21</v>
      </c>
      <c r="M60" s="24">
        <f t="shared" si="0"/>
        <v>50000</v>
      </c>
      <c r="N60" s="25">
        <v>50000</v>
      </c>
      <c r="O60" s="22"/>
      <c r="P60" s="26"/>
    </row>
    <row r="61" spans="1:16" ht="23.25" customHeight="1">
      <c r="A61" s="14"/>
      <c r="B61" s="90" t="s">
        <v>171</v>
      </c>
      <c r="C61" s="91"/>
      <c r="D61" s="91"/>
      <c r="E61" s="92"/>
      <c r="F61" s="15"/>
      <c r="G61" s="15"/>
      <c r="H61" s="16"/>
      <c r="I61" s="16"/>
      <c r="J61" s="16"/>
      <c r="K61" s="16"/>
      <c r="L61" s="15"/>
      <c r="M61" s="24"/>
      <c r="N61" s="25"/>
      <c r="O61" s="22"/>
      <c r="P61" s="26"/>
    </row>
    <row r="62" spans="1:16" ht="45.75" customHeight="1">
      <c r="A62" s="14"/>
      <c r="B62" s="72" t="s">
        <v>232</v>
      </c>
      <c r="C62" s="72"/>
      <c r="D62" s="72"/>
      <c r="E62" s="72"/>
      <c r="F62" s="64" t="s">
        <v>252</v>
      </c>
      <c r="G62" s="15" t="s">
        <v>97</v>
      </c>
      <c r="H62" s="16"/>
      <c r="I62" s="16"/>
      <c r="J62" s="16"/>
      <c r="K62" s="16"/>
      <c r="L62" s="15" t="s">
        <v>21</v>
      </c>
      <c r="M62" s="24">
        <v>129000</v>
      </c>
      <c r="N62" s="25"/>
      <c r="O62" s="22">
        <v>129000</v>
      </c>
      <c r="P62" s="26"/>
    </row>
    <row r="63" spans="1:16" ht="54" customHeight="1">
      <c r="A63" s="14"/>
      <c r="B63" s="72" t="s">
        <v>233</v>
      </c>
      <c r="C63" s="72"/>
      <c r="D63" s="72"/>
      <c r="E63" s="72"/>
      <c r="F63" s="64" t="s">
        <v>251</v>
      </c>
      <c r="G63" s="15" t="s">
        <v>97</v>
      </c>
      <c r="H63" s="16"/>
      <c r="I63" s="16"/>
      <c r="J63" s="16"/>
      <c r="K63" s="16"/>
      <c r="L63" s="15" t="s">
        <v>21</v>
      </c>
      <c r="M63" s="24">
        <v>225000</v>
      </c>
      <c r="N63" s="25"/>
      <c r="O63" s="22">
        <f>M63</f>
        <v>225000</v>
      </c>
      <c r="P63" s="26"/>
    </row>
    <row r="64" spans="1:16" ht="23.25" customHeight="1">
      <c r="A64" s="14"/>
      <c r="B64" s="72" t="s">
        <v>234</v>
      </c>
      <c r="C64" s="72"/>
      <c r="D64" s="72"/>
      <c r="E64" s="72"/>
      <c r="F64" s="63" t="s">
        <v>200</v>
      </c>
      <c r="G64" s="15" t="s">
        <v>97</v>
      </c>
      <c r="H64" s="16"/>
      <c r="I64" s="16"/>
      <c r="J64" s="16"/>
      <c r="K64" s="16"/>
      <c r="L64" s="15" t="s">
        <v>21</v>
      </c>
      <c r="M64" s="24">
        <v>40000</v>
      </c>
      <c r="N64" s="25"/>
      <c r="O64" s="22">
        <v>40000</v>
      </c>
      <c r="P64" s="26"/>
    </row>
    <row r="65" spans="1:16" ht="23.25" customHeight="1">
      <c r="A65" s="14"/>
      <c r="B65" s="72" t="s">
        <v>235</v>
      </c>
      <c r="C65" s="72"/>
      <c r="D65" s="72"/>
      <c r="E65" s="72"/>
      <c r="F65" s="63" t="s">
        <v>104</v>
      </c>
      <c r="G65" s="15" t="s">
        <v>97</v>
      </c>
      <c r="H65" s="16"/>
      <c r="I65" s="16"/>
      <c r="J65" s="16"/>
      <c r="K65" s="16"/>
      <c r="L65" s="15" t="s">
        <v>21</v>
      </c>
      <c r="M65" s="24">
        <v>70000</v>
      </c>
      <c r="N65" s="25"/>
      <c r="O65" s="22">
        <v>70000</v>
      </c>
      <c r="P65" s="26"/>
    </row>
    <row r="66" spans="1:16" ht="23.25" customHeight="1">
      <c r="A66" s="14"/>
      <c r="B66" s="72" t="s">
        <v>236</v>
      </c>
      <c r="C66" s="72"/>
      <c r="D66" s="72"/>
      <c r="E66" s="72"/>
      <c r="F66" s="63" t="s">
        <v>127</v>
      </c>
      <c r="G66" s="15" t="s">
        <v>23</v>
      </c>
      <c r="H66" s="16"/>
      <c r="I66" s="16"/>
      <c r="J66" s="16"/>
      <c r="K66" s="16"/>
      <c r="L66" s="15" t="s">
        <v>21</v>
      </c>
      <c r="M66" s="24">
        <v>10000</v>
      </c>
      <c r="N66" s="25"/>
      <c r="O66" s="22">
        <v>10000</v>
      </c>
      <c r="P66" s="26"/>
    </row>
    <row r="67" spans="1:16" ht="46.5" customHeight="1">
      <c r="A67" s="14"/>
      <c r="B67" s="72" t="s">
        <v>237</v>
      </c>
      <c r="C67" s="72"/>
      <c r="D67" s="72"/>
      <c r="E67" s="72"/>
      <c r="F67" s="64" t="s">
        <v>246</v>
      </c>
      <c r="G67" s="15" t="s">
        <v>97</v>
      </c>
      <c r="H67" s="16"/>
      <c r="I67" s="16"/>
      <c r="J67" s="16"/>
      <c r="K67" s="16"/>
      <c r="L67" s="15" t="s">
        <v>21</v>
      </c>
      <c r="M67" s="24">
        <v>47500</v>
      </c>
      <c r="N67" s="25"/>
      <c r="O67" s="22">
        <v>47500</v>
      </c>
      <c r="P67" s="26"/>
    </row>
    <row r="68" spans="1:16" ht="23.25" customHeight="1">
      <c r="A68" s="14"/>
      <c r="B68" s="72" t="s">
        <v>238</v>
      </c>
      <c r="C68" s="72"/>
      <c r="D68" s="72"/>
      <c r="E68" s="72"/>
      <c r="F68" s="63" t="s">
        <v>248</v>
      </c>
      <c r="G68" s="15" t="s">
        <v>97</v>
      </c>
      <c r="H68" s="16"/>
      <c r="I68" s="16"/>
      <c r="J68" s="16"/>
      <c r="K68" s="16"/>
      <c r="L68" s="15" t="s">
        <v>21</v>
      </c>
      <c r="M68" s="24">
        <v>145000</v>
      </c>
      <c r="N68" s="25"/>
      <c r="O68" s="22">
        <v>145000</v>
      </c>
      <c r="P68" s="26"/>
    </row>
    <row r="69" spans="1:16" ht="40.5" customHeight="1">
      <c r="A69" s="14"/>
      <c r="B69" s="72" t="s">
        <v>239</v>
      </c>
      <c r="C69" s="72"/>
      <c r="D69" s="72"/>
      <c r="E69" s="72"/>
      <c r="F69" s="64" t="s">
        <v>245</v>
      </c>
      <c r="G69" s="15" t="s">
        <v>97</v>
      </c>
      <c r="H69" s="16"/>
      <c r="I69" s="16"/>
      <c r="J69" s="16"/>
      <c r="K69" s="16"/>
      <c r="L69" s="15" t="s">
        <v>21</v>
      </c>
      <c r="M69" s="24">
        <v>88000</v>
      </c>
      <c r="N69" s="25"/>
      <c r="O69" s="22">
        <v>88000</v>
      </c>
      <c r="P69" s="26"/>
    </row>
    <row r="70" spans="1:16" ht="23.25" customHeight="1">
      <c r="A70" s="14"/>
      <c r="B70" s="72" t="s">
        <v>240</v>
      </c>
      <c r="C70" s="72"/>
      <c r="D70" s="72"/>
      <c r="E70" s="72"/>
      <c r="F70" s="63" t="s">
        <v>244</v>
      </c>
      <c r="G70" s="15" t="s">
        <v>23</v>
      </c>
      <c r="H70" s="16"/>
      <c r="I70" s="16"/>
      <c r="J70" s="16"/>
      <c r="K70" s="16"/>
      <c r="L70" s="15" t="s">
        <v>21</v>
      </c>
      <c r="M70" s="24">
        <v>10000</v>
      </c>
      <c r="N70" s="25"/>
      <c r="O70" s="22">
        <v>10000</v>
      </c>
      <c r="P70" s="26"/>
    </row>
    <row r="71" spans="1:16" ht="45.75" customHeight="1">
      <c r="A71" s="14"/>
      <c r="B71" s="72" t="s">
        <v>241</v>
      </c>
      <c r="C71" s="72"/>
      <c r="D71" s="72"/>
      <c r="E71" s="72"/>
      <c r="F71" s="64" t="s">
        <v>249</v>
      </c>
      <c r="G71" s="15" t="s">
        <v>97</v>
      </c>
      <c r="H71" s="16"/>
      <c r="I71" s="16"/>
      <c r="J71" s="16"/>
      <c r="K71" s="16"/>
      <c r="L71" s="15" t="s">
        <v>21</v>
      </c>
      <c r="M71" s="24">
        <v>98000</v>
      </c>
      <c r="N71" s="25"/>
      <c r="O71" s="22">
        <v>98000</v>
      </c>
      <c r="P71" s="26"/>
    </row>
    <row r="72" spans="1:16" ht="23.25" customHeight="1">
      <c r="A72" s="14"/>
      <c r="B72" s="72" t="s">
        <v>242</v>
      </c>
      <c r="C72" s="72"/>
      <c r="D72" s="72"/>
      <c r="E72" s="72"/>
      <c r="F72" s="63" t="s">
        <v>250</v>
      </c>
      <c r="G72" s="15" t="s">
        <v>97</v>
      </c>
      <c r="H72" s="16"/>
      <c r="I72" s="16"/>
      <c r="J72" s="16"/>
      <c r="K72" s="16"/>
      <c r="L72" s="15" t="s">
        <v>21</v>
      </c>
      <c r="M72" s="24">
        <v>165000</v>
      </c>
      <c r="N72" s="25"/>
      <c r="O72" s="22">
        <v>165000</v>
      </c>
      <c r="P72" s="26"/>
    </row>
    <row r="73" spans="1:16" ht="42.75" customHeight="1">
      <c r="A73" s="14"/>
      <c r="B73" s="72" t="s">
        <v>243</v>
      </c>
      <c r="C73" s="72"/>
      <c r="D73" s="72"/>
      <c r="E73" s="72"/>
      <c r="F73" s="64" t="s">
        <v>247</v>
      </c>
      <c r="G73" s="15" t="s">
        <v>97</v>
      </c>
      <c r="H73" s="16"/>
      <c r="I73" s="16"/>
      <c r="J73" s="16"/>
      <c r="K73" s="16"/>
      <c r="L73" s="15" t="s">
        <v>21</v>
      </c>
      <c r="M73" s="24">
        <v>154000</v>
      </c>
      <c r="N73" s="25"/>
      <c r="O73" s="22">
        <v>154000</v>
      </c>
      <c r="P73" s="26"/>
    </row>
    <row r="74" spans="1:16">
      <c r="A74" s="14"/>
      <c r="B74" s="79" t="s">
        <v>102</v>
      </c>
      <c r="C74" s="79"/>
      <c r="D74" s="79"/>
      <c r="E74" s="79"/>
      <c r="F74" s="15"/>
      <c r="G74" s="15"/>
      <c r="H74" s="16"/>
      <c r="I74" s="16"/>
      <c r="J74" s="16"/>
      <c r="K74" s="16"/>
      <c r="L74" s="15"/>
      <c r="M74" s="24"/>
      <c r="N74" s="25"/>
      <c r="O74" s="22"/>
      <c r="P74" s="26"/>
    </row>
    <row r="75" spans="1:16">
      <c r="A75" s="14"/>
      <c r="B75" s="72" t="s">
        <v>128</v>
      </c>
      <c r="C75" s="72"/>
      <c r="D75" s="72"/>
      <c r="E75" s="72"/>
      <c r="F75" s="15" t="s">
        <v>26</v>
      </c>
      <c r="G75" s="15" t="s">
        <v>105</v>
      </c>
      <c r="H75" s="16"/>
      <c r="I75" s="16"/>
      <c r="J75" s="16"/>
      <c r="K75" s="16"/>
      <c r="L75" s="15" t="s">
        <v>253</v>
      </c>
      <c r="M75" s="24">
        <v>3000000</v>
      </c>
      <c r="N75" s="25">
        <v>3000000</v>
      </c>
      <c r="O75" s="22"/>
      <c r="P75" s="26"/>
    </row>
    <row r="76" spans="1:16">
      <c r="A76" s="14"/>
      <c r="B76" s="72" t="s">
        <v>254</v>
      </c>
      <c r="C76" s="72"/>
      <c r="D76" s="72"/>
      <c r="E76" s="72"/>
      <c r="F76" s="15" t="s">
        <v>26</v>
      </c>
      <c r="G76" s="15" t="s">
        <v>105</v>
      </c>
      <c r="H76" s="16"/>
      <c r="I76" s="16"/>
      <c r="J76" s="16"/>
      <c r="K76" s="16"/>
      <c r="L76" s="15" t="s">
        <v>253</v>
      </c>
      <c r="M76" s="24">
        <v>1000000</v>
      </c>
      <c r="N76" s="25">
        <v>1000000</v>
      </c>
      <c r="O76" s="22"/>
      <c r="P76" s="26"/>
    </row>
    <row r="77" spans="1:16" s="1" customFormat="1" ht="39" customHeight="1">
      <c r="A77" s="29"/>
      <c r="B77" s="80" t="s">
        <v>255</v>
      </c>
      <c r="C77" s="80"/>
      <c r="D77" s="80"/>
      <c r="E77" s="80"/>
      <c r="F77" s="15" t="s">
        <v>104</v>
      </c>
      <c r="G77" s="15" t="s">
        <v>105</v>
      </c>
      <c r="H77" s="16"/>
      <c r="I77" s="16"/>
      <c r="J77" s="16"/>
      <c r="K77" s="16"/>
      <c r="L77" s="15" t="s">
        <v>106</v>
      </c>
      <c r="M77" s="24">
        <v>300551</v>
      </c>
      <c r="N77" s="25"/>
      <c r="O77" s="22">
        <f>M77</f>
        <v>300551</v>
      </c>
      <c r="P77" s="33"/>
    </row>
    <row r="78" spans="1:16" s="1" customFormat="1" ht="36" customHeight="1">
      <c r="A78" s="29"/>
      <c r="B78" s="80" t="s">
        <v>120</v>
      </c>
      <c r="C78" s="80"/>
      <c r="D78" s="80"/>
      <c r="E78" s="80"/>
      <c r="F78" s="15" t="s">
        <v>121</v>
      </c>
      <c r="G78" s="15" t="s">
        <v>105</v>
      </c>
      <c r="H78" s="16"/>
      <c r="I78" s="16"/>
      <c r="J78" s="16"/>
      <c r="K78" s="16"/>
      <c r="L78" s="15" t="s">
        <v>106</v>
      </c>
      <c r="M78" s="24">
        <v>10000000</v>
      </c>
      <c r="N78" s="25"/>
      <c r="O78" s="22">
        <f>M78</f>
        <v>10000000</v>
      </c>
      <c r="P78" s="33"/>
    </row>
    <row r="79" spans="1:16" s="1" customFormat="1" ht="29.25" customHeight="1">
      <c r="A79" s="29"/>
      <c r="B79" s="80" t="s">
        <v>256</v>
      </c>
      <c r="C79" s="80"/>
      <c r="D79" s="80"/>
      <c r="E79" s="80"/>
      <c r="F79" s="15" t="s">
        <v>121</v>
      </c>
      <c r="G79" s="15" t="s">
        <v>105</v>
      </c>
      <c r="H79" s="16"/>
      <c r="I79" s="16"/>
      <c r="J79" s="16"/>
      <c r="K79" s="16"/>
      <c r="L79" s="15" t="s">
        <v>106</v>
      </c>
      <c r="M79" s="24">
        <v>1000000</v>
      </c>
      <c r="N79" s="25"/>
      <c r="O79" s="22">
        <f>M79</f>
        <v>1000000</v>
      </c>
      <c r="P79" s="33"/>
    </row>
    <row r="80" spans="1:16" s="1" customFormat="1" ht="32.25" customHeight="1">
      <c r="A80" s="29"/>
      <c r="B80" s="80" t="s">
        <v>257</v>
      </c>
      <c r="C80" s="80"/>
      <c r="D80" s="80"/>
      <c r="E80" s="80"/>
      <c r="F80" s="15" t="s">
        <v>121</v>
      </c>
      <c r="G80" s="15" t="s">
        <v>105</v>
      </c>
      <c r="H80" s="16"/>
      <c r="I80" s="16"/>
      <c r="J80" s="16"/>
      <c r="K80" s="16"/>
      <c r="L80" s="15" t="s">
        <v>106</v>
      </c>
      <c r="M80" s="24">
        <v>1500000</v>
      </c>
      <c r="N80" s="25"/>
      <c r="O80" s="22">
        <f>M80</f>
        <v>1500000</v>
      </c>
      <c r="P80" s="33"/>
    </row>
    <row r="81" spans="1:16" s="1" customFormat="1" ht="34.5" customHeight="1">
      <c r="A81" s="29"/>
      <c r="B81" s="80" t="s">
        <v>117</v>
      </c>
      <c r="C81" s="80"/>
      <c r="D81" s="80"/>
      <c r="E81" s="80"/>
      <c r="F81" s="15" t="s">
        <v>87</v>
      </c>
      <c r="G81" s="15" t="s">
        <v>105</v>
      </c>
      <c r="H81" s="16"/>
      <c r="I81" s="16"/>
      <c r="J81" s="16"/>
      <c r="K81" s="16"/>
      <c r="L81" s="15" t="s">
        <v>106</v>
      </c>
      <c r="M81" s="24">
        <v>1000000</v>
      </c>
      <c r="N81" s="25"/>
      <c r="O81" s="22">
        <v>1000000</v>
      </c>
      <c r="P81" s="33"/>
    </row>
    <row r="82" spans="1:16" s="1" customFormat="1" ht="33.75" customHeight="1">
      <c r="A82" s="29"/>
      <c r="B82" s="80" t="s">
        <v>258</v>
      </c>
      <c r="C82" s="80"/>
      <c r="D82" s="80"/>
      <c r="E82" s="80"/>
      <c r="F82" s="12" t="s">
        <v>263</v>
      </c>
      <c r="G82" s="15" t="s">
        <v>105</v>
      </c>
      <c r="H82" s="16"/>
      <c r="I82" s="16"/>
      <c r="J82" s="16"/>
      <c r="K82" s="16"/>
      <c r="L82" s="15" t="s">
        <v>106</v>
      </c>
      <c r="M82" s="24">
        <v>500000</v>
      </c>
      <c r="N82" s="22"/>
      <c r="O82" s="22">
        <v>500000</v>
      </c>
      <c r="P82" s="33"/>
    </row>
    <row r="83" spans="1:16" ht="49.5" customHeight="1">
      <c r="A83" s="14"/>
      <c r="B83" s="80" t="s">
        <v>259</v>
      </c>
      <c r="C83" s="80"/>
      <c r="D83" s="80"/>
      <c r="E83" s="80"/>
      <c r="F83" s="12" t="s">
        <v>87</v>
      </c>
      <c r="G83" s="15" t="s">
        <v>105</v>
      </c>
      <c r="H83" s="16"/>
      <c r="I83" s="16"/>
      <c r="J83" s="16"/>
      <c r="K83" s="16"/>
      <c r="L83" s="15" t="s">
        <v>106</v>
      </c>
      <c r="M83" s="24">
        <v>500000</v>
      </c>
      <c r="N83" s="25"/>
      <c r="O83" s="22">
        <v>500000</v>
      </c>
      <c r="P83" s="26"/>
    </row>
    <row r="84" spans="1:16" ht="22.5" customHeight="1">
      <c r="A84" s="14"/>
      <c r="B84" s="79" t="s">
        <v>130</v>
      </c>
      <c r="C84" s="79"/>
      <c r="D84" s="79"/>
      <c r="E84" s="79"/>
      <c r="F84" s="15"/>
      <c r="G84" s="15"/>
      <c r="H84" s="16"/>
      <c r="I84" s="16"/>
      <c r="J84" s="16"/>
      <c r="K84" s="16"/>
      <c r="L84" s="15"/>
      <c r="M84" s="24"/>
      <c r="N84" s="25"/>
      <c r="O84" s="34"/>
      <c r="P84" s="26"/>
    </row>
    <row r="85" spans="1:16" ht="22.5" customHeight="1">
      <c r="A85" s="14"/>
      <c r="B85" s="81" t="s">
        <v>194</v>
      </c>
      <c r="C85" s="81"/>
      <c r="D85" s="81"/>
      <c r="E85" s="81"/>
      <c r="F85" s="15" t="s">
        <v>121</v>
      </c>
      <c r="G85" s="15" t="s">
        <v>132</v>
      </c>
      <c r="H85" s="16"/>
      <c r="I85" s="16"/>
      <c r="J85" s="16"/>
      <c r="K85" s="16"/>
      <c r="L85" s="15" t="s">
        <v>133</v>
      </c>
      <c r="M85" s="24">
        <v>300000</v>
      </c>
      <c r="N85" s="35">
        <v>300000</v>
      </c>
      <c r="O85" s="22"/>
      <c r="P85" s="26"/>
    </row>
    <row r="86" spans="1:16" ht="58.5" customHeight="1">
      <c r="A86" s="14"/>
      <c r="B86" s="81" t="s">
        <v>134</v>
      </c>
      <c r="C86" s="81"/>
      <c r="D86" s="81"/>
      <c r="E86" s="81"/>
      <c r="F86" s="15" t="s">
        <v>121</v>
      </c>
      <c r="G86" s="15" t="s">
        <v>132</v>
      </c>
      <c r="H86" s="16"/>
      <c r="I86" s="16"/>
      <c r="J86" s="16"/>
      <c r="K86" s="16"/>
      <c r="L86" s="15" t="s">
        <v>133</v>
      </c>
      <c r="M86" s="24">
        <v>200000</v>
      </c>
      <c r="N86" s="61">
        <v>200000</v>
      </c>
      <c r="O86" s="22"/>
      <c r="P86" s="26"/>
    </row>
    <row r="87" spans="1:16" ht="27" customHeight="1">
      <c r="A87" s="14"/>
      <c r="B87" s="81" t="s">
        <v>195</v>
      </c>
      <c r="C87" s="81"/>
      <c r="D87" s="81"/>
      <c r="E87" s="81"/>
      <c r="F87" s="15" t="s">
        <v>121</v>
      </c>
      <c r="G87" s="15" t="s">
        <v>105</v>
      </c>
      <c r="H87" s="16"/>
      <c r="I87" s="16"/>
      <c r="J87" s="16"/>
      <c r="K87" s="16"/>
      <c r="L87" s="15"/>
      <c r="M87" s="24">
        <v>400000</v>
      </c>
      <c r="N87" s="61">
        <f>M87</f>
        <v>400000</v>
      </c>
      <c r="O87" s="24"/>
      <c r="P87" s="26"/>
    </row>
    <row r="88" spans="1:16" ht="27" customHeight="1">
      <c r="A88" s="14"/>
      <c r="B88" s="81" t="s">
        <v>136</v>
      </c>
      <c r="C88" s="81"/>
      <c r="D88" s="81"/>
      <c r="E88" s="81"/>
      <c r="F88" s="15" t="s">
        <v>26</v>
      </c>
      <c r="G88" s="15" t="s">
        <v>132</v>
      </c>
      <c r="H88" s="16"/>
      <c r="I88" s="16"/>
      <c r="J88" s="16"/>
      <c r="K88" s="16"/>
      <c r="L88" s="15" t="s">
        <v>133</v>
      </c>
      <c r="M88" s="24">
        <f t="shared" ref="M88:M132" si="1">N88</f>
        <v>20000</v>
      </c>
      <c r="N88" s="25">
        <v>20000</v>
      </c>
      <c r="O88" s="22"/>
      <c r="P88" s="26"/>
    </row>
    <row r="89" spans="1:16" ht="27" customHeight="1">
      <c r="A89" s="14"/>
      <c r="B89" s="81" t="s">
        <v>137</v>
      </c>
      <c r="C89" s="81"/>
      <c r="D89" s="81"/>
      <c r="E89" s="81"/>
      <c r="F89" s="15" t="s">
        <v>226</v>
      </c>
      <c r="G89" s="15" t="s">
        <v>132</v>
      </c>
      <c r="H89" s="16"/>
      <c r="I89" s="16"/>
      <c r="J89" s="16"/>
      <c r="K89" s="16"/>
      <c r="L89" s="15" t="s">
        <v>133</v>
      </c>
      <c r="M89" s="24">
        <v>300000</v>
      </c>
      <c r="N89" s="25">
        <v>300000</v>
      </c>
      <c r="O89" s="22"/>
      <c r="P89" s="26"/>
    </row>
    <row r="90" spans="1:16" ht="27" customHeight="1">
      <c r="A90" s="14"/>
      <c r="B90" s="80" t="s">
        <v>196</v>
      </c>
      <c r="C90" s="80"/>
      <c r="D90" s="80"/>
      <c r="E90" s="80"/>
      <c r="F90" s="15" t="s">
        <v>26</v>
      </c>
      <c r="G90" s="15" t="s">
        <v>132</v>
      </c>
      <c r="H90" s="16"/>
      <c r="I90" s="16"/>
      <c r="J90" s="16"/>
      <c r="K90" s="16"/>
      <c r="L90" s="15" t="s">
        <v>133</v>
      </c>
      <c r="M90" s="24">
        <v>100000</v>
      </c>
      <c r="N90" s="35">
        <v>100000</v>
      </c>
      <c r="O90" s="22"/>
      <c r="P90" s="26"/>
    </row>
    <row r="91" spans="1:16" ht="27" customHeight="1">
      <c r="A91" s="14"/>
      <c r="B91" s="80" t="s">
        <v>197</v>
      </c>
      <c r="C91" s="80"/>
      <c r="D91" s="80"/>
      <c r="E91" s="80"/>
      <c r="F91" s="15" t="s">
        <v>59</v>
      </c>
      <c r="G91" s="15" t="s">
        <v>132</v>
      </c>
      <c r="H91" s="16"/>
      <c r="I91" s="16"/>
      <c r="J91" s="16"/>
      <c r="K91" s="16"/>
      <c r="L91" s="15" t="s">
        <v>133</v>
      </c>
      <c r="M91" s="24">
        <v>300000</v>
      </c>
      <c r="N91" s="35">
        <v>300000</v>
      </c>
      <c r="O91" s="22"/>
      <c r="P91" s="26"/>
    </row>
    <row r="92" spans="1:16" ht="27" customHeight="1">
      <c r="A92" s="14"/>
      <c r="B92" s="80" t="s">
        <v>198</v>
      </c>
      <c r="C92" s="80"/>
      <c r="D92" s="80"/>
      <c r="E92" s="80"/>
      <c r="F92" s="15" t="s">
        <v>26</v>
      </c>
      <c r="G92" s="15" t="s">
        <v>132</v>
      </c>
      <c r="H92" s="16"/>
      <c r="I92" s="16"/>
      <c r="J92" s="16"/>
      <c r="K92" s="16"/>
      <c r="L92" s="15" t="s">
        <v>133</v>
      </c>
      <c r="M92" s="24">
        <v>300000</v>
      </c>
      <c r="N92" s="35">
        <v>300000</v>
      </c>
      <c r="O92" s="22"/>
      <c r="P92" s="26"/>
    </row>
    <row r="93" spans="1:16" ht="27" customHeight="1">
      <c r="A93" s="14"/>
      <c r="B93" s="80" t="s">
        <v>199</v>
      </c>
      <c r="C93" s="80"/>
      <c r="D93" s="80"/>
      <c r="E93" s="80"/>
      <c r="F93" s="15" t="s">
        <v>226</v>
      </c>
      <c r="G93" s="15" t="s">
        <v>132</v>
      </c>
      <c r="H93" s="16"/>
      <c r="I93" s="16"/>
      <c r="J93" s="16"/>
      <c r="K93" s="16"/>
      <c r="L93" s="15" t="s">
        <v>133</v>
      </c>
      <c r="M93" s="24">
        <v>711000</v>
      </c>
      <c r="N93" s="35">
        <v>711000</v>
      </c>
      <c r="O93" s="22"/>
      <c r="P93" s="26"/>
    </row>
    <row r="94" spans="1:16" ht="27" customHeight="1">
      <c r="A94" s="14"/>
      <c r="B94" s="80" t="s">
        <v>201</v>
      </c>
      <c r="C94" s="80"/>
      <c r="D94" s="80"/>
      <c r="E94" s="80"/>
      <c r="F94" s="15" t="s">
        <v>226</v>
      </c>
      <c r="G94" s="15" t="s">
        <v>132</v>
      </c>
      <c r="H94" s="16"/>
      <c r="I94" s="16"/>
      <c r="J94" s="16"/>
      <c r="K94" s="16"/>
      <c r="L94" s="15" t="s">
        <v>133</v>
      </c>
      <c r="M94" s="24">
        <v>100000</v>
      </c>
      <c r="N94" s="35">
        <f>M94</f>
        <v>100000</v>
      </c>
      <c r="O94" s="22"/>
      <c r="P94" s="26"/>
    </row>
    <row r="95" spans="1:16" ht="27" customHeight="1">
      <c r="A95" s="14"/>
      <c r="B95" s="80" t="s">
        <v>202</v>
      </c>
      <c r="C95" s="80"/>
      <c r="D95" s="80"/>
      <c r="E95" s="80"/>
      <c r="F95" s="15" t="s">
        <v>93</v>
      </c>
      <c r="G95" s="15" t="s">
        <v>132</v>
      </c>
      <c r="H95" s="16"/>
      <c r="I95" s="16"/>
      <c r="J95" s="16"/>
      <c r="K95" s="16"/>
      <c r="L95" s="15" t="s">
        <v>133</v>
      </c>
      <c r="M95" s="24">
        <v>500000</v>
      </c>
      <c r="N95" s="35">
        <f>M95</f>
        <v>500000</v>
      </c>
      <c r="O95" s="22"/>
      <c r="P95" s="26"/>
    </row>
    <row r="96" spans="1:16" ht="27" customHeight="1">
      <c r="A96" s="14"/>
      <c r="B96" s="80" t="s">
        <v>139</v>
      </c>
      <c r="C96" s="80"/>
      <c r="D96" s="80"/>
      <c r="E96" s="80"/>
      <c r="F96" s="15" t="s">
        <v>93</v>
      </c>
      <c r="G96" s="15" t="s">
        <v>132</v>
      </c>
      <c r="H96" s="16"/>
      <c r="I96" s="16"/>
      <c r="J96" s="16"/>
      <c r="K96" s="16"/>
      <c r="L96" s="15" t="s">
        <v>133</v>
      </c>
      <c r="M96" s="24">
        <v>100000</v>
      </c>
      <c r="N96" s="35">
        <f>M96</f>
        <v>100000</v>
      </c>
      <c r="O96" s="22"/>
      <c r="P96" s="26"/>
    </row>
    <row r="97" spans="1:18" ht="27" customHeight="1">
      <c r="A97" s="14"/>
      <c r="B97" s="80" t="s">
        <v>140</v>
      </c>
      <c r="C97" s="80"/>
      <c r="D97" s="80"/>
      <c r="E97" s="80"/>
      <c r="F97" s="15" t="s">
        <v>93</v>
      </c>
      <c r="G97" s="15" t="s">
        <v>132</v>
      </c>
      <c r="H97" s="16"/>
      <c r="I97" s="16"/>
      <c r="J97" s="16"/>
      <c r="K97" s="16"/>
      <c r="L97" s="15" t="s">
        <v>133</v>
      </c>
      <c r="M97" s="24">
        <f t="shared" si="1"/>
        <v>120000</v>
      </c>
      <c r="N97" s="35">
        <v>120000</v>
      </c>
      <c r="O97" s="22"/>
      <c r="P97" s="26"/>
    </row>
    <row r="98" spans="1:18" ht="27" customHeight="1">
      <c r="A98" s="14"/>
      <c r="B98" s="80" t="s">
        <v>143</v>
      </c>
      <c r="C98" s="80"/>
      <c r="D98" s="80"/>
      <c r="E98" s="80"/>
      <c r="F98" s="15" t="s">
        <v>93</v>
      </c>
      <c r="G98" s="15" t="s">
        <v>132</v>
      </c>
      <c r="H98" s="16"/>
      <c r="I98" s="16"/>
      <c r="J98" s="16"/>
      <c r="K98" s="16"/>
      <c r="L98" s="15" t="s">
        <v>133</v>
      </c>
      <c r="M98" s="24">
        <f t="shared" si="1"/>
        <v>100000</v>
      </c>
      <c r="N98" s="35">
        <v>100000</v>
      </c>
      <c r="O98" s="22"/>
      <c r="P98" s="26"/>
    </row>
    <row r="99" spans="1:18" ht="27" customHeight="1">
      <c r="A99" s="14"/>
      <c r="B99" s="80" t="s">
        <v>203</v>
      </c>
      <c r="C99" s="80"/>
      <c r="D99" s="80"/>
      <c r="E99" s="80"/>
      <c r="F99" s="15" t="s">
        <v>264</v>
      </c>
      <c r="G99" s="15" t="s">
        <v>132</v>
      </c>
      <c r="H99" s="16"/>
      <c r="I99" s="16"/>
      <c r="J99" s="16"/>
      <c r="K99" s="16"/>
      <c r="L99" s="15" t="s">
        <v>133</v>
      </c>
      <c r="M99" s="24">
        <v>600000</v>
      </c>
      <c r="N99" s="35">
        <v>600000</v>
      </c>
      <c r="O99" s="22"/>
      <c r="P99" s="26"/>
    </row>
    <row r="100" spans="1:18" ht="27" customHeight="1">
      <c r="A100" s="14"/>
      <c r="B100" s="80" t="s">
        <v>144</v>
      </c>
      <c r="C100" s="80"/>
      <c r="D100" s="80"/>
      <c r="E100" s="80"/>
      <c r="F100" s="12" t="s">
        <v>127</v>
      </c>
      <c r="G100" s="15" t="s">
        <v>132</v>
      </c>
      <c r="H100" s="16"/>
      <c r="I100" s="16"/>
      <c r="J100" s="16"/>
      <c r="K100" s="16"/>
      <c r="L100" s="15" t="s">
        <v>133</v>
      </c>
      <c r="M100" s="24">
        <v>300000</v>
      </c>
      <c r="N100" s="35">
        <f>M100</f>
        <v>300000</v>
      </c>
      <c r="O100" s="22"/>
      <c r="P100" s="26"/>
    </row>
    <row r="101" spans="1:18" ht="27" customHeight="1">
      <c r="A101" s="14"/>
      <c r="B101" s="80" t="s">
        <v>145</v>
      </c>
      <c r="C101" s="80"/>
      <c r="D101" s="80"/>
      <c r="E101" s="80"/>
      <c r="F101" s="12" t="s">
        <v>127</v>
      </c>
      <c r="G101" s="15" t="s">
        <v>132</v>
      </c>
      <c r="H101" s="16"/>
      <c r="I101" s="16"/>
      <c r="J101" s="16"/>
      <c r="K101" s="16"/>
      <c r="L101" s="15" t="s">
        <v>133</v>
      </c>
      <c r="M101" s="24">
        <v>125000</v>
      </c>
      <c r="N101" s="35">
        <f>M101</f>
        <v>125000</v>
      </c>
      <c r="O101" s="22"/>
      <c r="P101" s="26"/>
    </row>
    <row r="102" spans="1:18" ht="27" customHeight="1">
      <c r="A102" s="14"/>
      <c r="B102" s="80" t="s">
        <v>146</v>
      </c>
      <c r="C102" s="80"/>
      <c r="D102" s="80"/>
      <c r="E102" s="80"/>
      <c r="F102" s="12" t="s">
        <v>127</v>
      </c>
      <c r="G102" s="15" t="s">
        <v>132</v>
      </c>
      <c r="H102" s="16"/>
      <c r="I102" s="16"/>
      <c r="J102" s="16"/>
      <c r="K102" s="16"/>
      <c r="L102" s="15" t="s">
        <v>133</v>
      </c>
      <c r="M102" s="24">
        <v>125000</v>
      </c>
      <c r="N102" s="35">
        <v>125000</v>
      </c>
      <c r="O102" s="22"/>
      <c r="P102" s="26"/>
    </row>
    <row r="103" spans="1:18" ht="27" customHeight="1">
      <c r="A103" s="14"/>
      <c r="B103" s="80" t="s">
        <v>147</v>
      </c>
      <c r="C103" s="80"/>
      <c r="D103" s="80"/>
      <c r="E103" s="80"/>
      <c r="F103" s="12" t="s">
        <v>127</v>
      </c>
      <c r="G103" s="15" t="s">
        <v>132</v>
      </c>
      <c r="H103" s="16"/>
      <c r="I103" s="16"/>
      <c r="J103" s="16"/>
      <c r="K103" s="16"/>
      <c r="L103" s="15" t="s">
        <v>133</v>
      </c>
      <c r="M103" s="24">
        <v>125000</v>
      </c>
      <c r="N103" s="35">
        <f>M103</f>
        <v>125000</v>
      </c>
      <c r="O103" s="22"/>
      <c r="P103" s="26"/>
    </row>
    <row r="104" spans="1:18" ht="27" customHeight="1">
      <c r="A104" s="14"/>
      <c r="B104" s="80" t="s">
        <v>148</v>
      </c>
      <c r="C104" s="80"/>
      <c r="D104" s="80"/>
      <c r="E104" s="80"/>
      <c r="F104" s="12" t="s">
        <v>127</v>
      </c>
      <c r="G104" s="15" t="s">
        <v>132</v>
      </c>
      <c r="H104" s="16"/>
      <c r="I104" s="16"/>
      <c r="J104" s="16"/>
      <c r="K104" s="16"/>
      <c r="L104" s="15" t="s">
        <v>133</v>
      </c>
      <c r="M104" s="24">
        <v>125000</v>
      </c>
      <c r="N104" s="35">
        <f>M104</f>
        <v>125000</v>
      </c>
      <c r="O104" s="22"/>
      <c r="P104" s="26"/>
    </row>
    <row r="105" spans="1:18" ht="33.75" customHeight="1">
      <c r="A105" s="14"/>
      <c r="B105" s="80" t="s">
        <v>149</v>
      </c>
      <c r="C105" s="80"/>
      <c r="D105" s="80"/>
      <c r="E105" s="80"/>
      <c r="F105" s="12" t="s">
        <v>127</v>
      </c>
      <c r="G105" s="15" t="s">
        <v>132</v>
      </c>
      <c r="H105" s="16"/>
      <c r="I105" s="16"/>
      <c r="J105" s="16"/>
      <c r="K105" s="16"/>
      <c r="L105" s="15" t="s">
        <v>133</v>
      </c>
      <c r="M105" s="24">
        <f t="shared" si="1"/>
        <v>50000</v>
      </c>
      <c r="N105" s="35">
        <v>50000</v>
      </c>
      <c r="O105" s="22"/>
      <c r="P105" s="26"/>
    </row>
    <row r="106" spans="1:18" ht="27" customHeight="1">
      <c r="A106" s="14"/>
      <c r="B106" s="80" t="s">
        <v>151</v>
      </c>
      <c r="C106" s="80"/>
      <c r="D106" s="80"/>
      <c r="E106" s="80"/>
      <c r="F106" s="12" t="s">
        <v>127</v>
      </c>
      <c r="G106" s="15" t="s">
        <v>132</v>
      </c>
      <c r="H106" s="16"/>
      <c r="I106" s="16"/>
      <c r="J106" s="16"/>
      <c r="K106" s="16"/>
      <c r="L106" s="15" t="s">
        <v>133</v>
      </c>
      <c r="M106" s="24">
        <v>1700000</v>
      </c>
      <c r="N106" s="35">
        <f>M106</f>
        <v>1700000</v>
      </c>
      <c r="O106" s="22"/>
      <c r="P106" s="26"/>
    </row>
    <row r="107" spans="1:18">
      <c r="A107" s="14"/>
      <c r="B107" s="79" t="s">
        <v>152</v>
      </c>
      <c r="C107" s="79"/>
      <c r="D107" s="79"/>
      <c r="E107" s="79"/>
      <c r="F107" s="12"/>
      <c r="G107" s="15"/>
      <c r="H107" s="16"/>
      <c r="I107" s="16"/>
      <c r="J107" s="16"/>
      <c r="K107" s="16"/>
      <c r="L107" s="36"/>
      <c r="M107" s="24"/>
      <c r="N107" s="25"/>
      <c r="O107" s="25"/>
      <c r="P107" s="26"/>
    </row>
    <row r="108" spans="1:18" s="2" customFormat="1" ht="33" customHeight="1">
      <c r="A108" s="30"/>
      <c r="B108" s="80" t="s">
        <v>153</v>
      </c>
      <c r="C108" s="80"/>
      <c r="D108" s="80"/>
      <c r="E108" s="80"/>
      <c r="F108" s="21" t="s">
        <v>154</v>
      </c>
      <c r="G108" s="31" t="s">
        <v>23</v>
      </c>
      <c r="H108" s="32"/>
      <c r="I108" s="32"/>
      <c r="J108" s="32"/>
      <c r="K108" s="32"/>
      <c r="L108" s="31" t="s">
        <v>155</v>
      </c>
      <c r="M108" s="24">
        <f t="shared" si="1"/>
        <v>50000</v>
      </c>
      <c r="N108" s="25">
        <v>50000</v>
      </c>
      <c r="O108" s="25"/>
      <c r="P108" s="38"/>
      <c r="R108" s="39"/>
    </row>
    <row r="109" spans="1:18" s="2" customFormat="1" ht="26.25" customHeight="1">
      <c r="A109" s="30"/>
      <c r="B109" s="80" t="s">
        <v>204</v>
      </c>
      <c r="C109" s="80"/>
      <c r="D109" s="80"/>
      <c r="E109" s="80"/>
      <c r="F109" s="21" t="s">
        <v>154</v>
      </c>
      <c r="G109" s="31" t="s">
        <v>23</v>
      </c>
      <c r="H109" s="32"/>
      <c r="I109" s="32"/>
      <c r="J109" s="32"/>
      <c r="K109" s="32"/>
      <c r="L109" s="31" t="s">
        <v>155</v>
      </c>
      <c r="M109" s="24">
        <v>100000</v>
      </c>
      <c r="N109" s="37">
        <v>100000</v>
      </c>
      <c r="O109" s="25"/>
      <c r="P109" s="38"/>
      <c r="R109" s="39"/>
    </row>
    <row r="110" spans="1:18" s="2" customFormat="1" ht="45" customHeight="1">
      <c r="A110" s="30"/>
      <c r="B110" s="80" t="s">
        <v>265</v>
      </c>
      <c r="C110" s="80"/>
      <c r="D110" s="80"/>
      <c r="E110" s="80"/>
      <c r="F110" s="21" t="s">
        <v>154</v>
      </c>
      <c r="G110" s="31" t="s">
        <v>23</v>
      </c>
      <c r="H110" s="32"/>
      <c r="I110" s="32"/>
      <c r="J110" s="32"/>
      <c r="K110" s="32"/>
      <c r="L110" s="31" t="s">
        <v>155</v>
      </c>
      <c r="M110" s="24">
        <v>50000</v>
      </c>
      <c r="N110" s="25">
        <f>M110</f>
        <v>50000</v>
      </c>
      <c r="O110" s="25"/>
      <c r="P110" s="38"/>
      <c r="R110" s="39"/>
    </row>
    <row r="111" spans="1:18" s="2" customFormat="1" ht="26.25" customHeight="1">
      <c r="A111" s="30"/>
      <c r="B111" s="80" t="s">
        <v>176</v>
      </c>
      <c r="C111" s="80"/>
      <c r="D111" s="80"/>
      <c r="E111" s="80"/>
      <c r="F111" s="21" t="s">
        <v>154</v>
      </c>
      <c r="G111" s="31" t="s">
        <v>23</v>
      </c>
      <c r="H111" s="32"/>
      <c r="I111" s="32"/>
      <c r="J111" s="32"/>
      <c r="K111" s="32"/>
      <c r="L111" s="31" t="s">
        <v>155</v>
      </c>
      <c r="M111" s="24">
        <v>500000</v>
      </c>
      <c r="N111" s="37">
        <f>M111</f>
        <v>500000</v>
      </c>
      <c r="O111" s="25"/>
      <c r="P111" s="38"/>
      <c r="R111" s="39"/>
    </row>
    <row r="112" spans="1:18" s="2" customFormat="1" ht="51" customHeight="1">
      <c r="A112" s="30"/>
      <c r="B112" s="80" t="s">
        <v>205</v>
      </c>
      <c r="C112" s="80"/>
      <c r="D112" s="80"/>
      <c r="E112" s="80"/>
      <c r="F112" s="21" t="s">
        <v>154</v>
      </c>
      <c r="G112" s="31" t="s">
        <v>23</v>
      </c>
      <c r="H112" s="32"/>
      <c r="I112" s="32"/>
      <c r="J112" s="32"/>
      <c r="K112" s="32"/>
      <c r="L112" s="31" t="s">
        <v>155</v>
      </c>
      <c r="M112" s="24">
        <v>30000</v>
      </c>
      <c r="N112" s="25">
        <v>30000</v>
      </c>
      <c r="O112" s="25"/>
      <c r="P112" s="38"/>
      <c r="R112" s="39"/>
    </row>
    <row r="113" spans="1:18" s="2" customFormat="1" ht="51" customHeight="1">
      <c r="A113" s="30"/>
      <c r="B113" s="80" t="s">
        <v>206</v>
      </c>
      <c r="C113" s="80"/>
      <c r="D113" s="80"/>
      <c r="E113" s="80"/>
      <c r="F113" s="21" t="s">
        <v>154</v>
      </c>
      <c r="G113" s="31" t="s">
        <v>23</v>
      </c>
      <c r="H113" s="32"/>
      <c r="I113" s="32"/>
      <c r="J113" s="32"/>
      <c r="K113" s="32"/>
      <c r="L113" s="31" t="s">
        <v>155</v>
      </c>
      <c r="M113" s="24">
        <v>25000</v>
      </c>
      <c r="N113" s="25">
        <f>M113</f>
        <v>25000</v>
      </c>
      <c r="O113" s="25"/>
      <c r="P113" s="38"/>
      <c r="R113" s="39"/>
    </row>
    <row r="114" spans="1:18" s="2" customFormat="1" ht="51" customHeight="1">
      <c r="A114" s="30"/>
      <c r="B114" s="80" t="s">
        <v>157</v>
      </c>
      <c r="C114" s="80"/>
      <c r="D114" s="80"/>
      <c r="E114" s="80"/>
      <c r="F114" s="21" t="s">
        <v>154</v>
      </c>
      <c r="G114" s="31" t="s">
        <v>23</v>
      </c>
      <c r="H114" s="32"/>
      <c r="I114" s="32"/>
      <c r="J114" s="32"/>
      <c r="K114" s="32"/>
      <c r="L114" s="31" t="s">
        <v>155</v>
      </c>
      <c r="M114" s="24">
        <v>50000</v>
      </c>
      <c r="N114" s="25">
        <f>M114</f>
        <v>50000</v>
      </c>
      <c r="O114" s="25"/>
      <c r="P114" s="38"/>
      <c r="R114" s="39"/>
    </row>
    <row r="115" spans="1:18" s="2" customFormat="1" ht="26.25" customHeight="1">
      <c r="A115" s="30"/>
      <c r="B115" s="80" t="s">
        <v>207</v>
      </c>
      <c r="C115" s="80"/>
      <c r="D115" s="80"/>
      <c r="E115" s="80"/>
      <c r="F115" s="21" t="s">
        <v>154</v>
      </c>
      <c r="G115" s="31" t="s">
        <v>23</v>
      </c>
      <c r="H115" s="32"/>
      <c r="I115" s="32"/>
      <c r="J115" s="32"/>
      <c r="K115" s="32"/>
      <c r="L115" s="31" t="s">
        <v>155</v>
      </c>
      <c r="M115" s="24">
        <v>30000</v>
      </c>
      <c r="N115" s="37">
        <v>30000</v>
      </c>
      <c r="O115" s="25"/>
      <c r="P115" s="38"/>
      <c r="R115" s="39"/>
    </row>
    <row r="116" spans="1:18" s="2" customFormat="1" ht="26.25" customHeight="1">
      <c r="A116" s="30"/>
      <c r="B116" s="80" t="s">
        <v>208</v>
      </c>
      <c r="C116" s="80"/>
      <c r="D116" s="80"/>
      <c r="E116" s="80"/>
      <c r="F116" s="21" t="s">
        <v>154</v>
      </c>
      <c r="G116" s="31" t="s">
        <v>23</v>
      </c>
      <c r="H116" s="32"/>
      <c r="I116" s="32"/>
      <c r="J116" s="32"/>
      <c r="K116" s="32"/>
      <c r="L116" s="31" t="s">
        <v>155</v>
      </c>
      <c r="M116" s="24">
        <v>25000</v>
      </c>
      <c r="N116" s="37">
        <v>25000</v>
      </c>
      <c r="O116" s="25"/>
      <c r="P116" s="38"/>
      <c r="R116" s="39"/>
    </row>
    <row r="117" spans="1:18" s="2" customFormat="1" ht="26.25" customHeight="1">
      <c r="A117" s="30"/>
      <c r="B117" s="80" t="s">
        <v>159</v>
      </c>
      <c r="C117" s="80"/>
      <c r="D117" s="80"/>
      <c r="E117" s="80"/>
      <c r="F117" s="21" t="s">
        <v>154</v>
      </c>
      <c r="G117" s="31" t="s">
        <v>23</v>
      </c>
      <c r="H117" s="32"/>
      <c r="I117" s="32"/>
      <c r="J117" s="32"/>
      <c r="K117" s="32"/>
      <c r="L117" s="31" t="s">
        <v>155</v>
      </c>
      <c r="M117" s="24">
        <v>250000</v>
      </c>
      <c r="N117" s="37">
        <v>250000</v>
      </c>
      <c r="O117" s="25"/>
      <c r="P117" s="38"/>
      <c r="R117" s="39"/>
    </row>
    <row r="118" spans="1:18" s="2" customFormat="1" ht="55.5" customHeight="1">
      <c r="A118" s="30"/>
      <c r="B118" s="80" t="s">
        <v>209</v>
      </c>
      <c r="C118" s="80"/>
      <c r="D118" s="80"/>
      <c r="E118" s="80"/>
      <c r="F118" s="21" t="s">
        <v>154</v>
      </c>
      <c r="G118" s="31" t="s">
        <v>23</v>
      </c>
      <c r="H118" s="32"/>
      <c r="I118" s="32"/>
      <c r="J118" s="32"/>
      <c r="K118" s="32"/>
      <c r="L118" s="31" t="s">
        <v>155</v>
      </c>
      <c r="M118" s="24">
        <v>200000</v>
      </c>
      <c r="N118" s="25">
        <f>M118</f>
        <v>200000</v>
      </c>
      <c r="O118" s="25"/>
      <c r="P118" s="38"/>
      <c r="R118" s="39"/>
    </row>
    <row r="119" spans="1:18" s="2" customFormat="1" ht="55.5" customHeight="1">
      <c r="A119" s="30"/>
      <c r="B119" s="80" t="s">
        <v>210</v>
      </c>
      <c r="C119" s="80"/>
      <c r="D119" s="80"/>
      <c r="E119" s="80"/>
      <c r="F119" s="21" t="s">
        <v>154</v>
      </c>
      <c r="G119" s="31" t="s">
        <v>23</v>
      </c>
      <c r="H119" s="32"/>
      <c r="I119" s="32"/>
      <c r="J119" s="32"/>
      <c r="K119" s="32"/>
      <c r="L119" s="31" t="s">
        <v>155</v>
      </c>
      <c r="M119" s="24">
        <v>350000</v>
      </c>
      <c r="N119" s="25">
        <f>M119</f>
        <v>350000</v>
      </c>
      <c r="O119" s="25"/>
      <c r="P119" s="38"/>
      <c r="R119" s="39"/>
    </row>
    <row r="120" spans="1:18" s="2" customFormat="1" ht="26.25" customHeight="1">
      <c r="A120" s="30"/>
      <c r="B120" s="80" t="s">
        <v>161</v>
      </c>
      <c r="C120" s="80"/>
      <c r="D120" s="80"/>
      <c r="E120" s="80"/>
      <c r="F120" s="21" t="s">
        <v>154</v>
      </c>
      <c r="G120" s="31" t="s">
        <v>23</v>
      </c>
      <c r="H120" s="32"/>
      <c r="I120" s="32"/>
      <c r="J120" s="32"/>
      <c r="K120" s="32"/>
      <c r="L120" s="31" t="s">
        <v>155</v>
      </c>
      <c r="M120" s="24">
        <v>100000</v>
      </c>
      <c r="N120" s="37">
        <v>100000</v>
      </c>
      <c r="O120" s="25"/>
      <c r="P120" s="38"/>
      <c r="R120" s="39"/>
    </row>
    <row r="121" spans="1:18" s="2" customFormat="1" ht="36" customHeight="1">
      <c r="A121" s="30"/>
      <c r="B121" s="80" t="s">
        <v>211</v>
      </c>
      <c r="C121" s="80"/>
      <c r="D121" s="80"/>
      <c r="E121" s="80"/>
      <c r="F121" s="21" t="s">
        <v>154</v>
      </c>
      <c r="G121" s="31" t="s">
        <v>23</v>
      </c>
      <c r="H121" s="32"/>
      <c r="I121" s="32"/>
      <c r="J121" s="32"/>
      <c r="K121" s="32"/>
      <c r="L121" s="31" t="s">
        <v>155</v>
      </c>
      <c r="M121" s="24">
        <v>100000</v>
      </c>
      <c r="N121" s="25">
        <v>100000</v>
      </c>
      <c r="O121" s="25"/>
      <c r="P121" s="38"/>
      <c r="R121" s="39"/>
    </row>
    <row r="122" spans="1:18" s="2" customFormat="1" ht="36" customHeight="1">
      <c r="A122" s="30"/>
      <c r="B122" s="80" t="s">
        <v>164</v>
      </c>
      <c r="C122" s="80"/>
      <c r="D122" s="80"/>
      <c r="E122" s="80"/>
      <c r="F122" s="21" t="s">
        <v>154</v>
      </c>
      <c r="G122" s="31" t="s">
        <v>23</v>
      </c>
      <c r="H122" s="32"/>
      <c r="I122" s="32"/>
      <c r="J122" s="32"/>
      <c r="K122" s="32"/>
      <c r="L122" s="31" t="s">
        <v>155</v>
      </c>
      <c r="M122" s="24">
        <v>450000</v>
      </c>
      <c r="N122" s="37">
        <v>450000</v>
      </c>
      <c r="O122" s="25"/>
      <c r="P122" s="38"/>
      <c r="R122" s="39"/>
    </row>
    <row r="123" spans="1:18" s="2" customFormat="1" ht="26.25" customHeight="1">
      <c r="A123" s="30"/>
      <c r="B123" s="80" t="s">
        <v>165</v>
      </c>
      <c r="C123" s="80"/>
      <c r="D123" s="80"/>
      <c r="E123" s="80"/>
      <c r="F123" s="21" t="s">
        <v>154</v>
      </c>
      <c r="G123" s="31" t="s">
        <v>23</v>
      </c>
      <c r="H123" s="32"/>
      <c r="I123" s="32"/>
      <c r="J123" s="32"/>
      <c r="K123" s="32"/>
      <c r="L123" s="31" t="s">
        <v>155</v>
      </c>
      <c r="M123" s="24">
        <v>20000</v>
      </c>
      <c r="N123" s="37">
        <v>20000</v>
      </c>
      <c r="O123" s="25"/>
      <c r="P123" s="38"/>
      <c r="R123" s="39"/>
    </row>
    <row r="124" spans="1:18" s="2" customFormat="1" ht="26.25" customHeight="1">
      <c r="A124" s="30"/>
      <c r="B124" s="80" t="s">
        <v>168</v>
      </c>
      <c r="C124" s="80"/>
      <c r="D124" s="80"/>
      <c r="E124" s="80"/>
      <c r="F124" s="21" t="s">
        <v>154</v>
      </c>
      <c r="G124" s="31" t="s">
        <v>23</v>
      </c>
      <c r="H124" s="32"/>
      <c r="I124" s="32"/>
      <c r="J124" s="32"/>
      <c r="K124" s="32"/>
      <c r="L124" s="31" t="s">
        <v>155</v>
      </c>
      <c r="M124" s="24">
        <v>150000</v>
      </c>
      <c r="N124" s="37">
        <v>150000</v>
      </c>
      <c r="O124" s="25"/>
      <c r="P124" s="38"/>
      <c r="R124" s="39"/>
    </row>
    <row r="125" spans="1:18" s="2" customFormat="1" ht="26.25" customHeight="1">
      <c r="A125" s="30"/>
      <c r="B125" s="93" t="s">
        <v>213</v>
      </c>
      <c r="C125" s="94"/>
      <c r="D125" s="94"/>
      <c r="E125" s="95"/>
      <c r="F125" s="21" t="s">
        <v>154</v>
      </c>
      <c r="G125" s="31" t="s">
        <v>23</v>
      </c>
      <c r="H125" s="32"/>
      <c r="I125" s="32"/>
      <c r="J125" s="32"/>
      <c r="K125" s="32"/>
      <c r="L125" s="31" t="s">
        <v>155</v>
      </c>
      <c r="M125" s="24">
        <v>20000</v>
      </c>
      <c r="N125" s="37">
        <v>20000</v>
      </c>
      <c r="O125" s="25"/>
      <c r="P125" s="38"/>
      <c r="R125" s="39"/>
    </row>
    <row r="126" spans="1:18" s="2" customFormat="1" ht="51.75" customHeight="1">
      <c r="A126" s="30"/>
      <c r="B126" s="93" t="s">
        <v>214</v>
      </c>
      <c r="C126" s="94"/>
      <c r="D126" s="94"/>
      <c r="E126" s="95"/>
      <c r="F126" s="21" t="s">
        <v>154</v>
      </c>
      <c r="G126" s="31" t="s">
        <v>23</v>
      </c>
      <c r="H126" s="32"/>
      <c r="I126" s="32"/>
      <c r="J126" s="32"/>
      <c r="K126" s="32"/>
      <c r="L126" s="31" t="s">
        <v>155</v>
      </c>
      <c r="M126" s="24">
        <v>150000</v>
      </c>
      <c r="N126" s="37">
        <v>150000</v>
      </c>
      <c r="O126" s="25"/>
      <c r="P126" s="38"/>
      <c r="R126" s="39"/>
    </row>
    <row r="127" spans="1:18" s="2" customFormat="1" ht="26.25" customHeight="1">
      <c r="A127" s="30"/>
      <c r="B127" s="80" t="s">
        <v>169</v>
      </c>
      <c r="C127" s="80"/>
      <c r="D127" s="80"/>
      <c r="E127" s="80"/>
      <c r="F127" s="21" t="s">
        <v>154</v>
      </c>
      <c r="G127" s="31" t="s">
        <v>23</v>
      </c>
      <c r="H127" s="32"/>
      <c r="I127" s="32"/>
      <c r="J127" s="32"/>
      <c r="K127" s="32"/>
      <c r="L127" s="31" t="s">
        <v>155</v>
      </c>
      <c r="M127" s="24">
        <v>300000</v>
      </c>
      <c r="N127" s="37">
        <v>300000</v>
      </c>
      <c r="O127" s="25"/>
      <c r="P127" s="38"/>
      <c r="R127" s="39"/>
    </row>
    <row r="128" spans="1:18" s="2" customFormat="1" ht="41.25" customHeight="1">
      <c r="A128" s="30"/>
      <c r="B128" s="80" t="s">
        <v>215</v>
      </c>
      <c r="C128" s="80"/>
      <c r="D128" s="80"/>
      <c r="E128" s="80"/>
      <c r="F128" s="21" t="s">
        <v>154</v>
      </c>
      <c r="G128" s="31" t="s">
        <v>23</v>
      </c>
      <c r="H128" s="32"/>
      <c r="I128" s="32"/>
      <c r="J128" s="32"/>
      <c r="K128" s="32"/>
      <c r="L128" s="31" t="s">
        <v>155</v>
      </c>
      <c r="M128" s="24">
        <v>200000</v>
      </c>
      <c r="N128" s="37"/>
      <c r="O128" s="25">
        <v>200000</v>
      </c>
      <c r="P128" s="38"/>
      <c r="R128" s="39"/>
    </row>
    <row r="129" spans="1:18" s="2" customFormat="1" ht="53.25" customHeight="1">
      <c r="A129" s="30"/>
      <c r="B129" s="80" t="s">
        <v>216</v>
      </c>
      <c r="C129" s="80"/>
      <c r="D129" s="80"/>
      <c r="E129" s="80"/>
      <c r="F129" s="21" t="s">
        <v>154</v>
      </c>
      <c r="G129" s="31" t="s">
        <v>23</v>
      </c>
      <c r="H129" s="32"/>
      <c r="I129" s="32"/>
      <c r="J129" s="32"/>
      <c r="K129" s="32"/>
      <c r="L129" s="31" t="s">
        <v>155</v>
      </c>
      <c r="M129" s="24">
        <v>114096.6</v>
      </c>
      <c r="N129" s="25">
        <v>114096.6</v>
      </c>
      <c r="O129" s="37"/>
      <c r="P129" s="38"/>
      <c r="R129" s="39"/>
    </row>
    <row r="130" spans="1:18" s="2" customFormat="1" ht="34.5" customHeight="1">
      <c r="A130" s="30"/>
      <c r="B130" s="80" t="s">
        <v>173</v>
      </c>
      <c r="C130" s="80"/>
      <c r="D130" s="80"/>
      <c r="E130" s="80"/>
      <c r="F130" s="21" t="s">
        <v>154</v>
      </c>
      <c r="G130" s="31" t="s">
        <v>23</v>
      </c>
      <c r="H130" s="32"/>
      <c r="I130" s="32"/>
      <c r="J130" s="32"/>
      <c r="K130" s="32"/>
      <c r="L130" s="31" t="s">
        <v>155</v>
      </c>
      <c r="M130" s="24">
        <f t="shared" si="1"/>
        <v>50000</v>
      </c>
      <c r="N130" s="25">
        <v>50000</v>
      </c>
      <c r="O130" s="25"/>
      <c r="P130" s="38"/>
      <c r="R130" s="39"/>
    </row>
    <row r="131" spans="1:18" s="2" customFormat="1" ht="34.5" customHeight="1">
      <c r="A131" s="30"/>
      <c r="B131" s="80" t="s">
        <v>174</v>
      </c>
      <c r="C131" s="80"/>
      <c r="D131" s="80"/>
      <c r="E131" s="80"/>
      <c r="F131" s="21" t="s">
        <v>154</v>
      </c>
      <c r="G131" s="31" t="s">
        <v>23</v>
      </c>
      <c r="H131" s="32"/>
      <c r="I131" s="32"/>
      <c r="J131" s="32"/>
      <c r="K131" s="32"/>
      <c r="L131" s="31" t="s">
        <v>155</v>
      </c>
      <c r="M131" s="24">
        <v>100000</v>
      </c>
      <c r="N131" s="37">
        <v>100000</v>
      </c>
      <c r="O131" s="25"/>
      <c r="P131" s="38"/>
      <c r="R131" s="39"/>
    </row>
    <row r="132" spans="1:18" s="2" customFormat="1" ht="34.5" customHeight="1">
      <c r="A132" s="30"/>
      <c r="B132" s="82" t="s">
        <v>217</v>
      </c>
      <c r="C132" s="82"/>
      <c r="D132" s="82"/>
      <c r="E132" s="82"/>
      <c r="F132" s="21" t="s">
        <v>154</v>
      </c>
      <c r="G132" s="31" t="s">
        <v>23</v>
      </c>
      <c r="H132" s="32"/>
      <c r="I132" s="32"/>
      <c r="J132" s="32"/>
      <c r="K132" s="32"/>
      <c r="L132" s="31" t="s">
        <v>155</v>
      </c>
      <c r="M132" s="24">
        <f t="shared" si="1"/>
        <v>100000</v>
      </c>
      <c r="N132" s="25">
        <v>100000</v>
      </c>
      <c r="O132" s="25"/>
      <c r="P132" s="38"/>
      <c r="R132" s="39"/>
    </row>
    <row r="133" spans="1:18" ht="21.75" customHeight="1">
      <c r="A133" s="14"/>
      <c r="B133" s="79" t="s">
        <v>179</v>
      </c>
      <c r="C133" s="79"/>
      <c r="D133" s="79"/>
      <c r="E133" s="79"/>
      <c r="F133" s="12"/>
      <c r="G133" s="15"/>
      <c r="H133" s="16"/>
      <c r="I133" s="16"/>
      <c r="J133" s="16"/>
      <c r="K133" s="16"/>
      <c r="L133" s="15"/>
      <c r="M133" s="24"/>
      <c r="N133" s="34"/>
      <c r="O133" s="22"/>
      <c r="P133" s="26"/>
      <c r="R133" s="27"/>
    </row>
    <row r="134" spans="1:18" ht="37.5" customHeight="1">
      <c r="A134" s="14"/>
      <c r="B134" s="78" t="s">
        <v>180</v>
      </c>
      <c r="C134" s="78"/>
      <c r="D134" s="78"/>
      <c r="E134" s="78"/>
      <c r="F134" s="12" t="s">
        <v>154</v>
      </c>
      <c r="G134" s="15" t="s">
        <v>70</v>
      </c>
      <c r="H134" s="16"/>
      <c r="I134" s="16"/>
      <c r="J134" s="16"/>
      <c r="K134" s="16"/>
      <c r="L134" s="15" t="s">
        <v>181</v>
      </c>
      <c r="M134" s="24">
        <v>1000000</v>
      </c>
      <c r="N134" s="22">
        <f>M134</f>
        <v>1000000</v>
      </c>
      <c r="O134" s="22"/>
      <c r="P134" s="26"/>
      <c r="R134" s="27"/>
    </row>
    <row r="135" spans="1:18" ht="37.5" customHeight="1">
      <c r="A135" s="14"/>
      <c r="B135" s="78" t="s">
        <v>183</v>
      </c>
      <c r="C135" s="78"/>
      <c r="D135" s="78"/>
      <c r="E135" s="78"/>
      <c r="F135" s="12" t="s">
        <v>154</v>
      </c>
      <c r="G135" s="15" t="s">
        <v>70</v>
      </c>
      <c r="H135" s="16"/>
      <c r="I135" s="16"/>
      <c r="J135" s="16"/>
      <c r="K135" s="16"/>
      <c r="L135" s="15" t="s">
        <v>181</v>
      </c>
      <c r="M135" s="24">
        <v>506041.4</v>
      </c>
      <c r="N135" s="22">
        <f>M135</f>
        <v>506041.4</v>
      </c>
      <c r="O135" s="22"/>
      <c r="P135" s="26"/>
    </row>
    <row r="136" spans="1:18" ht="18.75" thickBot="1">
      <c r="A136" s="40"/>
      <c r="B136" s="83"/>
      <c r="C136" s="84"/>
      <c r="D136" s="84"/>
      <c r="E136" s="85"/>
      <c r="F136" s="41"/>
      <c r="G136" s="42"/>
      <c r="H136" s="43"/>
      <c r="I136" s="43"/>
      <c r="J136" s="43"/>
      <c r="K136" s="45"/>
      <c r="L136" s="42"/>
      <c r="M136" s="46">
        <f>SUM(M9:M135)</f>
        <v>100402757</v>
      </c>
      <c r="N136" s="47">
        <f>SUM(N9:N135)</f>
        <v>84220706</v>
      </c>
      <c r="O136" s="48">
        <f>SUM(O9:O135)</f>
        <v>16182051</v>
      </c>
      <c r="P136" s="49"/>
    </row>
    <row r="137" spans="1:18">
      <c r="A137" s="3"/>
      <c r="F137" s="3"/>
      <c r="G137" s="3"/>
      <c r="H137" s="3"/>
      <c r="I137" s="3"/>
      <c r="J137" s="3"/>
      <c r="K137" s="3"/>
      <c r="L137" s="50"/>
      <c r="M137" s="51"/>
      <c r="N137" s="52"/>
      <c r="O137" s="52"/>
      <c r="P137" s="3"/>
    </row>
    <row r="138" spans="1:18">
      <c r="A138" s="3" t="s">
        <v>184</v>
      </c>
      <c r="F138" s="3"/>
      <c r="G138" s="3"/>
      <c r="H138" s="3" t="s">
        <v>185</v>
      </c>
      <c r="I138" s="3"/>
      <c r="J138" s="3"/>
      <c r="K138" s="3"/>
      <c r="L138" s="50"/>
      <c r="M138" s="51"/>
      <c r="N138" s="52" t="s">
        <v>186</v>
      </c>
      <c r="O138" s="52"/>
      <c r="P138" s="3"/>
    </row>
    <row r="139" spans="1:18">
      <c r="A139" s="3"/>
      <c r="F139" s="3"/>
      <c r="G139" s="3"/>
      <c r="H139" s="3"/>
      <c r="I139" s="3"/>
      <c r="J139" s="5"/>
      <c r="K139" s="3"/>
      <c r="L139" s="50"/>
      <c r="M139" s="51"/>
      <c r="N139" s="52"/>
      <c r="O139" s="62"/>
      <c r="P139" s="3"/>
    </row>
    <row r="140" spans="1:18" ht="16.5" customHeight="1">
      <c r="A140" s="3"/>
      <c r="C140" s="86" t="s">
        <v>267</v>
      </c>
      <c r="D140" s="86"/>
      <c r="E140" s="86"/>
      <c r="F140" s="44"/>
      <c r="G140" s="44"/>
      <c r="H140" s="44"/>
      <c r="I140" s="87" t="s">
        <v>189</v>
      </c>
      <c r="J140" s="87"/>
      <c r="K140" s="87"/>
      <c r="L140" s="54"/>
      <c r="M140" s="55"/>
      <c r="N140" s="56"/>
      <c r="O140" s="87" t="s">
        <v>269</v>
      </c>
      <c r="P140" s="87"/>
    </row>
    <row r="141" spans="1:18" s="3" customFormat="1" ht="15" customHeight="1">
      <c r="B141" s="5"/>
      <c r="C141" s="88" t="s">
        <v>268</v>
      </c>
      <c r="D141" s="88"/>
      <c r="E141" s="88"/>
      <c r="I141" s="89" t="s">
        <v>192</v>
      </c>
      <c r="J141" s="89"/>
      <c r="K141" s="89"/>
      <c r="L141" s="50"/>
      <c r="M141" s="51"/>
      <c r="N141" s="52"/>
      <c r="O141" s="89" t="s">
        <v>193</v>
      </c>
      <c r="P141" s="89"/>
    </row>
    <row r="142" spans="1:18">
      <c r="A142" s="3"/>
      <c r="F142" s="3"/>
      <c r="G142" s="3"/>
      <c r="H142" s="3"/>
      <c r="I142" s="3"/>
      <c r="J142" s="3"/>
      <c r="K142" s="3"/>
      <c r="L142" s="3"/>
      <c r="M142" s="53"/>
      <c r="N142" s="52"/>
      <c r="O142" s="52"/>
      <c r="P142" s="3"/>
    </row>
    <row r="143" spans="1:18">
      <c r="A143" s="3"/>
      <c r="F143" s="3"/>
      <c r="G143" s="3"/>
      <c r="H143" s="3"/>
      <c r="I143" s="3"/>
      <c r="J143" s="3"/>
      <c r="K143" s="3"/>
      <c r="L143" s="3"/>
      <c r="M143" s="53"/>
      <c r="N143" s="52"/>
      <c r="O143" s="52"/>
      <c r="P143" s="3"/>
    </row>
    <row r="144" spans="1:18">
      <c r="A144" s="3"/>
      <c r="F144" s="3"/>
      <c r="G144" s="3"/>
      <c r="H144" s="3"/>
      <c r="I144" s="3"/>
      <c r="J144" s="3"/>
      <c r="K144" s="57"/>
      <c r="L144" s="3"/>
      <c r="M144" s="53"/>
      <c r="N144" s="52"/>
      <c r="O144" s="52"/>
      <c r="P144" s="3"/>
    </row>
    <row r="145" spans="1:23">
      <c r="K145" s="27"/>
      <c r="L145" s="58"/>
      <c r="M145" s="59"/>
    </row>
    <row r="146" spans="1:23">
      <c r="K146" s="27"/>
      <c r="L146" s="58"/>
      <c r="M146" s="59"/>
    </row>
    <row r="147" spans="1:23">
      <c r="L147" s="58"/>
    </row>
    <row r="148" spans="1:23">
      <c r="L148" s="58"/>
    </row>
    <row r="149" spans="1:23">
      <c r="A149" s="4" t="s">
        <v>266</v>
      </c>
      <c r="D149" s="62">
        <v>48143468.729999997</v>
      </c>
      <c r="H149" s="66"/>
      <c r="K149" s="27"/>
      <c r="L149" s="58"/>
    </row>
    <row r="150" spans="1:23">
      <c r="D150" s="62">
        <v>1181500</v>
      </c>
      <c r="K150" s="66"/>
      <c r="L150" s="58"/>
    </row>
    <row r="151" spans="1:23">
      <c r="D151" s="62">
        <v>6701000</v>
      </c>
      <c r="K151" s="66"/>
      <c r="L151" s="58"/>
    </row>
    <row r="152" spans="1:23">
      <c r="D152" s="62">
        <v>18800551</v>
      </c>
      <c r="L152" s="58"/>
    </row>
    <row r="153" spans="1:23">
      <c r="D153" s="62">
        <v>3514096.6</v>
      </c>
      <c r="L153" s="58"/>
    </row>
    <row r="154" spans="1:23">
      <c r="D154" s="62">
        <v>1506041.4</v>
      </c>
      <c r="L154" s="58"/>
    </row>
    <row r="155" spans="1:23">
      <c r="D155" s="62">
        <v>20556099.27</v>
      </c>
      <c r="L155" s="58"/>
    </row>
    <row r="156" spans="1:23" s="7" customFormat="1">
      <c r="A156" s="4"/>
      <c r="B156" s="5"/>
      <c r="C156" s="5"/>
      <c r="D156" s="65"/>
      <c r="E156" s="5"/>
      <c r="F156" s="4"/>
      <c r="G156" s="4"/>
      <c r="H156" s="4"/>
      <c r="I156" s="4"/>
      <c r="J156" s="4"/>
      <c r="K156" s="4"/>
      <c r="L156" s="58"/>
      <c r="N156" s="8"/>
      <c r="O156" s="8"/>
      <c r="P156" s="4"/>
      <c r="Q156" s="4"/>
      <c r="R156" s="4"/>
      <c r="S156" s="4"/>
      <c r="T156" s="4"/>
      <c r="U156" s="4"/>
      <c r="V156" s="4"/>
      <c r="W156" s="4"/>
    </row>
    <row r="157" spans="1:23" s="7" customFormat="1">
      <c r="A157" s="4"/>
      <c r="B157" s="5"/>
      <c r="C157" s="5"/>
      <c r="D157" s="5"/>
      <c r="E157" s="5"/>
      <c r="F157" s="4"/>
      <c r="G157" s="4"/>
      <c r="H157" s="4"/>
      <c r="I157" s="4"/>
      <c r="J157" s="4"/>
      <c r="K157" s="4"/>
      <c r="L157" s="58"/>
      <c r="N157" s="8"/>
      <c r="O157" s="8"/>
      <c r="P157" s="4"/>
      <c r="Q157" s="4"/>
      <c r="R157" s="4"/>
      <c r="S157" s="4"/>
      <c r="T157" s="4"/>
      <c r="U157" s="4"/>
      <c r="V157" s="4"/>
      <c r="W157" s="4"/>
    </row>
    <row r="158" spans="1:23" s="7" customFormat="1">
      <c r="A158" s="4"/>
      <c r="B158" s="5"/>
      <c r="C158" s="5"/>
      <c r="D158" s="5"/>
      <c r="E158" s="5"/>
      <c r="F158" s="4"/>
      <c r="G158" s="4"/>
      <c r="H158" s="4"/>
      <c r="I158" s="4"/>
      <c r="J158" s="4"/>
      <c r="K158" s="4"/>
      <c r="L158" s="58"/>
      <c r="N158" s="8"/>
      <c r="O158" s="8"/>
      <c r="P158" s="4"/>
      <c r="Q158" s="4"/>
      <c r="R158" s="4"/>
      <c r="S158" s="4"/>
      <c r="T158" s="4"/>
      <c r="U158" s="4"/>
      <c r="V158" s="4"/>
      <c r="W158" s="4"/>
    </row>
    <row r="159" spans="1:23" s="7" customFormat="1">
      <c r="A159" s="4"/>
      <c r="B159" s="5"/>
      <c r="C159" s="5"/>
      <c r="D159" s="65">
        <f>SUM(D149:D158)</f>
        <v>100402756.99999999</v>
      </c>
      <c r="E159" s="5"/>
      <c r="F159" s="4"/>
      <c r="G159" s="4"/>
      <c r="H159" s="4"/>
      <c r="I159" s="4"/>
      <c r="J159" s="4"/>
      <c r="K159" s="4"/>
      <c r="L159" s="58"/>
      <c r="N159" s="8"/>
      <c r="O159" s="8"/>
      <c r="P159" s="4"/>
      <c r="Q159" s="4"/>
      <c r="R159" s="4"/>
      <c r="S159" s="4"/>
      <c r="T159" s="4"/>
      <c r="U159" s="4"/>
      <c r="V159" s="4"/>
      <c r="W159" s="4"/>
    </row>
    <row r="160" spans="1:23" s="7" customFormat="1">
      <c r="A160" s="4"/>
      <c r="B160" s="5"/>
      <c r="C160" s="5"/>
      <c r="D160" s="5"/>
      <c r="E160" s="5"/>
      <c r="F160" s="4"/>
      <c r="G160" s="4"/>
      <c r="H160" s="4"/>
      <c r="I160" s="4"/>
      <c r="J160" s="4"/>
      <c r="K160" s="4"/>
      <c r="L160" s="58"/>
      <c r="N160" s="8"/>
      <c r="O160" s="8"/>
      <c r="P160" s="4"/>
      <c r="Q160" s="4"/>
      <c r="R160" s="4"/>
      <c r="S160" s="4"/>
      <c r="T160" s="4"/>
      <c r="U160" s="4"/>
      <c r="V160" s="4"/>
      <c r="W160" s="4"/>
    </row>
    <row r="161" spans="1:23" s="7" customFormat="1">
      <c r="A161" s="4"/>
      <c r="B161" s="5"/>
      <c r="C161" s="5"/>
      <c r="D161" s="5"/>
      <c r="E161" s="5"/>
      <c r="F161" s="4"/>
      <c r="G161" s="4"/>
      <c r="H161" s="4"/>
      <c r="I161" s="4"/>
      <c r="J161" s="4"/>
      <c r="K161" s="4"/>
      <c r="L161" s="58"/>
      <c r="N161" s="8"/>
      <c r="O161" s="8"/>
      <c r="P161" s="4"/>
      <c r="Q161" s="4"/>
      <c r="R161" s="4"/>
      <c r="S161" s="4"/>
      <c r="T161" s="4"/>
      <c r="U161" s="4"/>
      <c r="V161" s="4"/>
      <c r="W161" s="4"/>
    </row>
    <row r="162" spans="1:23" s="7" customFormat="1">
      <c r="A162" s="4"/>
      <c r="B162" s="5"/>
      <c r="C162" s="5"/>
      <c r="D162" s="5"/>
      <c r="E162" s="5"/>
      <c r="F162" s="4"/>
      <c r="G162" s="4"/>
      <c r="H162" s="4"/>
      <c r="I162" s="4"/>
      <c r="J162" s="4"/>
      <c r="K162" s="4"/>
      <c r="L162" s="58"/>
      <c r="N162" s="8"/>
      <c r="O162" s="8"/>
      <c r="P162" s="4"/>
      <c r="Q162" s="4"/>
      <c r="R162" s="4"/>
      <c r="S162" s="4"/>
      <c r="T162" s="4"/>
      <c r="U162" s="4"/>
      <c r="V162" s="4"/>
      <c r="W162" s="4"/>
    </row>
    <row r="163" spans="1:23" s="7" customFormat="1">
      <c r="A163" s="4"/>
      <c r="B163" s="5"/>
      <c r="C163" s="5"/>
      <c r="D163" s="5"/>
      <c r="E163" s="5"/>
      <c r="F163" s="4"/>
      <c r="G163" s="4"/>
      <c r="H163" s="4"/>
      <c r="I163" s="4"/>
      <c r="J163" s="4"/>
      <c r="K163" s="4"/>
      <c r="L163" s="58"/>
      <c r="N163" s="8"/>
      <c r="O163" s="8"/>
      <c r="P163" s="4"/>
      <c r="Q163" s="4"/>
      <c r="R163" s="4"/>
      <c r="S163" s="4"/>
      <c r="T163" s="4"/>
      <c r="U163" s="4"/>
      <c r="V163" s="4"/>
      <c r="W163" s="4"/>
    </row>
    <row r="164" spans="1:23" s="7" customFormat="1">
      <c r="A164" s="4"/>
      <c r="B164" s="5"/>
      <c r="C164" s="5"/>
      <c r="D164" s="5"/>
      <c r="E164" s="5"/>
      <c r="F164" s="4"/>
      <c r="G164" s="4"/>
      <c r="H164" s="4"/>
      <c r="I164" s="4"/>
      <c r="J164" s="4"/>
      <c r="K164" s="4"/>
      <c r="L164" s="58"/>
      <c r="N164" s="8"/>
      <c r="O164" s="8"/>
      <c r="P164" s="4"/>
      <c r="Q164" s="4"/>
      <c r="R164" s="4"/>
      <c r="S164" s="4"/>
      <c r="T164" s="4"/>
      <c r="U164" s="4"/>
      <c r="V164" s="4"/>
      <c r="W164" s="4"/>
    </row>
    <row r="165" spans="1:23" s="7" customFormat="1">
      <c r="A165" s="4"/>
      <c r="B165" s="5"/>
      <c r="C165" s="5"/>
      <c r="D165" s="5"/>
      <c r="E165" s="5"/>
      <c r="F165" s="4"/>
      <c r="G165" s="4"/>
      <c r="H165" s="4"/>
      <c r="I165" s="4"/>
      <c r="J165" s="4"/>
      <c r="K165" s="4"/>
      <c r="L165" s="60"/>
      <c r="N165" s="8"/>
      <c r="O165" s="8"/>
      <c r="P165" s="4"/>
      <c r="Q165" s="4"/>
      <c r="R165" s="4"/>
      <c r="S165" s="4"/>
      <c r="T165" s="4"/>
      <c r="U165" s="4"/>
      <c r="V165" s="4"/>
      <c r="W165" s="4"/>
    </row>
  </sheetData>
  <autoFilter ref="B1:E141" xr:uid="{00000000-0009-0000-0000-000000000000}"/>
  <mergeCells count="145">
    <mergeCell ref="B114:E114"/>
    <mergeCell ref="B116:E116"/>
    <mergeCell ref="B119:E119"/>
    <mergeCell ref="B125:E125"/>
    <mergeCell ref="B111:E111"/>
    <mergeCell ref="B113:E113"/>
    <mergeCell ref="B115:E115"/>
    <mergeCell ref="B117:E117"/>
    <mergeCell ref="B118:E118"/>
    <mergeCell ref="B120:E120"/>
    <mergeCell ref="B121:E121"/>
    <mergeCell ref="B112:E112"/>
    <mergeCell ref="B90:E90"/>
    <mergeCell ref="B91:E91"/>
    <mergeCell ref="B97:E97"/>
    <mergeCell ref="B98:E98"/>
    <mergeCell ref="B92:E92"/>
    <mergeCell ref="B29:E29"/>
    <mergeCell ref="B30:E30"/>
    <mergeCell ref="B69:E69"/>
    <mergeCell ref="B70:E70"/>
    <mergeCell ref="B75:E75"/>
    <mergeCell ref="B93:E93"/>
    <mergeCell ref="B94:E94"/>
    <mergeCell ref="B95:E95"/>
    <mergeCell ref="B84:E84"/>
    <mergeCell ref="B85:E85"/>
    <mergeCell ref="B86:E86"/>
    <mergeCell ref="B88:E88"/>
    <mergeCell ref="B96:E96"/>
    <mergeCell ref="B89:E89"/>
    <mergeCell ref="B87:E87"/>
    <mergeCell ref="B80:E80"/>
    <mergeCell ref="B81:E81"/>
    <mergeCell ref="B82:E82"/>
    <mergeCell ref="B83:E83"/>
    <mergeCell ref="B99:E99"/>
    <mergeCell ref="B110:E110"/>
    <mergeCell ref="B106:E106"/>
    <mergeCell ref="B107:E107"/>
    <mergeCell ref="B108:E108"/>
    <mergeCell ref="B109:E109"/>
    <mergeCell ref="B100:E100"/>
    <mergeCell ref="B101:E101"/>
    <mergeCell ref="B102:E102"/>
    <mergeCell ref="B103:E103"/>
    <mergeCell ref="B104:E104"/>
    <mergeCell ref="B105:E105"/>
    <mergeCell ref="B135:E135"/>
    <mergeCell ref="B136:E136"/>
    <mergeCell ref="C140:E140"/>
    <mergeCell ref="I140:K140"/>
    <mergeCell ref="O140:P140"/>
    <mergeCell ref="C141:E141"/>
    <mergeCell ref="I141:K141"/>
    <mergeCell ref="O141:P141"/>
    <mergeCell ref="B133:E133"/>
    <mergeCell ref="B134:E134"/>
    <mergeCell ref="B128:E128"/>
    <mergeCell ref="B129:E129"/>
    <mergeCell ref="B130:E130"/>
    <mergeCell ref="B131:E131"/>
    <mergeCell ref="B132:E132"/>
    <mergeCell ref="B122:E122"/>
    <mergeCell ref="B123:E123"/>
    <mergeCell ref="B126:E126"/>
    <mergeCell ref="B127:E127"/>
    <mergeCell ref="B124:E124"/>
    <mergeCell ref="B74:E74"/>
    <mergeCell ref="B77:E77"/>
    <mergeCell ref="B78:E78"/>
    <mergeCell ref="B79:E79"/>
    <mergeCell ref="B76:E76"/>
    <mergeCell ref="B67:E67"/>
    <mergeCell ref="B68:E68"/>
    <mergeCell ref="B73:E73"/>
    <mergeCell ref="B71:E71"/>
    <mergeCell ref="B72:E72"/>
    <mergeCell ref="B61:E61"/>
    <mergeCell ref="B62:E62"/>
    <mergeCell ref="B63:E63"/>
    <mergeCell ref="B64:E64"/>
    <mergeCell ref="B65:E65"/>
    <mergeCell ref="B66:E66"/>
    <mergeCell ref="B57:E57"/>
    <mergeCell ref="B58:E58"/>
    <mergeCell ref="B59:E59"/>
    <mergeCell ref="B60:E60"/>
    <mergeCell ref="B53:E53"/>
    <mergeCell ref="B54:E54"/>
    <mergeCell ref="B55:E55"/>
    <mergeCell ref="B56:E56"/>
    <mergeCell ref="B47:E47"/>
    <mergeCell ref="B48:E48"/>
    <mergeCell ref="B49:E49"/>
    <mergeCell ref="B50:E50"/>
    <mergeCell ref="B51:E51"/>
    <mergeCell ref="B52:E52"/>
    <mergeCell ref="B43:E43"/>
    <mergeCell ref="B44:E44"/>
    <mergeCell ref="B45:E45"/>
    <mergeCell ref="B46:E46"/>
    <mergeCell ref="B38:E38"/>
    <mergeCell ref="B39:E39"/>
    <mergeCell ref="B40:E40"/>
    <mergeCell ref="B41:E41"/>
    <mergeCell ref="B42:E42"/>
    <mergeCell ref="B32:E32"/>
    <mergeCell ref="B33:E33"/>
    <mergeCell ref="B34:E34"/>
    <mergeCell ref="B35:E35"/>
    <mergeCell ref="B36:E36"/>
    <mergeCell ref="B37:E37"/>
    <mergeCell ref="B14:E14"/>
    <mergeCell ref="B15:E15"/>
    <mergeCell ref="B16:E16"/>
    <mergeCell ref="B17:E17"/>
    <mergeCell ref="B18:E18"/>
    <mergeCell ref="B31:E31"/>
    <mergeCell ref="B25:E25"/>
    <mergeCell ref="B26:E26"/>
    <mergeCell ref="B27:E27"/>
    <mergeCell ref="B28:E28"/>
    <mergeCell ref="B19:E19"/>
    <mergeCell ref="B20:E20"/>
    <mergeCell ref="B21:E21"/>
    <mergeCell ref="B22:E22"/>
    <mergeCell ref="B23:E23"/>
    <mergeCell ref="B24:E24"/>
    <mergeCell ref="M7:O7"/>
    <mergeCell ref="B9:E9"/>
    <mergeCell ref="B10:E10"/>
    <mergeCell ref="B11:E11"/>
    <mergeCell ref="B12:E12"/>
    <mergeCell ref="B13:E13"/>
    <mergeCell ref="A1:P1"/>
    <mergeCell ref="A2:P2"/>
    <mergeCell ref="A3:P3"/>
    <mergeCell ref="A5:P5"/>
    <mergeCell ref="A7:A8"/>
    <mergeCell ref="B7:E8"/>
    <mergeCell ref="F7:F8"/>
    <mergeCell ref="G7:G8"/>
    <mergeCell ref="H7:K7"/>
    <mergeCell ref="L7:L8"/>
  </mergeCells>
  <printOptions horizontalCentered="1" verticalCentered="1"/>
  <pageMargins left="0.5" right="0.5" top="0.5" bottom="0.75" header="0.3" footer="0.3"/>
  <pageSetup paperSize="10000" scale="58" fitToHeight="0" orientation="landscape" horizontalDpi="1200" verticalDpi="1200" r:id="rId1"/>
  <headerFooter scaleWithDoc="0" alignWithMargins="0">
    <oddFooter>&amp;C&amp;"Century Gothic,Bold"&amp;9&amp;K00-016Annual Procurement Plan 2023
&amp;"Century Gothic,Regular"&amp;K01+000  &amp;"Century Gothic,Italic"Page &amp;P of 5</oddFooter>
  </headerFooter>
  <rowBreaks count="4" manualBreakCount="4">
    <brk id="39" max="15" man="1"/>
    <brk id="68" max="15" man="1"/>
    <brk id="92" max="15" man="1"/>
    <brk id="117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APP</vt:lpstr>
      <vt:lpstr>app 2023</vt:lpstr>
      <vt:lpstr>APP!Print_Area</vt:lpstr>
      <vt:lpstr>'app 2023'!Print_Area</vt:lpstr>
      <vt:lpstr>APP!Print_Titles</vt:lpstr>
      <vt:lpstr>'app 2023'!Print_Titles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alexg</dc:creator>
  <cp:lastModifiedBy>ADMIN</cp:lastModifiedBy>
  <cp:lastPrinted>2023-01-09T06:24:55Z</cp:lastPrinted>
  <dcterms:created xsi:type="dcterms:W3CDTF">2020-12-09T08:01:00Z</dcterms:created>
  <dcterms:modified xsi:type="dcterms:W3CDTF">2023-01-09T06:24:57Z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5B62F2F3C4684930ACC128EF35CD72E2</vt:lpwstr>
  </property>
  <property fmtid="{D5CDD505-2E9C-101B-9397-08002B2CF9AE}" pid="3" name="KSOProductBuildVer">
    <vt:lpwstr>1033-11.2.0.11341</vt:lpwstr>
  </property>
</Properties>
</file>